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Objects="placeholders" defaultThemeVersion="124226"/>
  <bookViews>
    <workbookView xWindow="45" yWindow="30" windowWidth="12120" windowHeight="9120" tabRatio="845"/>
  </bookViews>
  <sheets>
    <sheet name="Tippabgabe" sheetId="7" r:id="rId1"/>
    <sheet name="Stand (mit Foto)" sheetId="11" r:id="rId2"/>
    <sheet name="Punkte" sheetId="10" r:id="rId3"/>
    <sheet name="KO-Baum" sheetId="13" r:id="rId4"/>
    <sheet name="Div. Tabellen" sheetId="17" r:id="rId5"/>
  </sheets>
  <calcPr calcId="124519"/>
</workbook>
</file>

<file path=xl/calcChain.xml><?xml version="1.0" encoding="utf-8"?>
<calcChain xmlns="http://schemas.openxmlformats.org/spreadsheetml/2006/main">
  <c r="H2" i="7"/>
  <c r="O77"/>
  <c r="O74"/>
  <c r="O73"/>
  <c r="O70"/>
  <c r="O69"/>
  <c r="O68"/>
  <c r="O67"/>
  <c r="O64"/>
  <c r="O63"/>
  <c r="O62"/>
  <c r="O61"/>
  <c r="O60"/>
  <c r="O59"/>
  <c r="O58"/>
  <c r="O57"/>
  <c r="AA64"/>
  <c r="K18" i="13"/>
  <c r="B32"/>
  <c r="B31"/>
  <c r="E30" s="1"/>
  <c r="H26" s="1"/>
  <c r="B28"/>
  <c r="B27"/>
  <c r="E29" s="1"/>
  <c r="B24"/>
  <c r="B23"/>
  <c r="E22" s="1"/>
  <c r="H25" s="1"/>
  <c r="B20"/>
  <c r="B19"/>
  <c r="E21" s="1"/>
  <c r="B8"/>
  <c r="E6" s="1"/>
  <c r="B7"/>
  <c r="B4"/>
  <c r="B3"/>
  <c r="E5" s="1"/>
  <c r="H9" s="1"/>
  <c r="B16"/>
  <c r="B15"/>
  <c r="E14" s="1"/>
  <c r="B12"/>
  <c r="B11"/>
  <c r="E13" s="1"/>
  <c r="H10" s="1"/>
  <c r="K17" s="1"/>
  <c r="AZ2" i="7"/>
  <c r="BD2"/>
  <c r="BH2"/>
  <c r="BL2"/>
  <c r="BP2"/>
  <c r="BT2"/>
  <c r="BX2"/>
  <c r="CB2"/>
  <c r="CF2"/>
  <c r="CJ2"/>
  <c r="CN2"/>
  <c r="CR2"/>
  <c r="CV2"/>
  <c r="CZ2"/>
  <c r="DD2"/>
  <c r="DH2"/>
  <c r="DL2"/>
  <c r="DP2"/>
  <c r="DT2"/>
  <c r="DX2"/>
  <c r="EB2"/>
  <c r="EF2"/>
  <c r="EJ2"/>
  <c r="EN2"/>
  <c r="ER2"/>
  <c r="AV2"/>
  <c r="L2"/>
  <c r="L1" s="1"/>
  <c r="P2"/>
  <c r="T2"/>
  <c r="X2"/>
  <c r="AB2"/>
  <c r="AF2"/>
  <c r="AJ2"/>
  <c r="AN2"/>
  <c r="AR2"/>
  <c r="EU118" a="1"/>
  <c r="EU118" s="1"/>
  <c r="EU114" a="1"/>
  <c r="EU114" s="1"/>
  <c r="EU113" a="1"/>
  <c r="EU113" s="1"/>
  <c r="EU108" a="1"/>
  <c r="EU108" s="1"/>
  <c r="EU101" a="1"/>
  <c r="EU101" s="1"/>
  <c r="EU94" a="1"/>
  <c r="EU94" s="1"/>
  <c r="EU85" a="1"/>
  <c r="EU85" s="1"/>
  <c r="EQ118" a="1"/>
  <c r="EQ118" s="1"/>
  <c r="EQ114" a="1"/>
  <c r="EQ114" s="1"/>
  <c r="EQ113" a="1"/>
  <c r="EQ113" s="1"/>
  <c r="EQ111" a="1"/>
  <c r="EQ111" s="1"/>
  <c r="EQ109" a="1"/>
  <c r="EQ109" s="1"/>
  <c r="EQ108" a="1"/>
  <c r="EQ108" s="1"/>
  <c r="EQ106" a="1"/>
  <c r="EQ106" s="1"/>
  <c r="EQ105" a="1"/>
  <c r="EQ105" s="1"/>
  <c r="EQ104" a="1"/>
  <c r="EQ104" s="1"/>
  <c r="EQ101" a="1"/>
  <c r="EQ101" s="1"/>
  <c r="EQ96" a="1"/>
  <c r="EQ96" s="1"/>
  <c r="EQ95" a="1"/>
  <c r="EQ95" s="1"/>
  <c r="EQ90" a="1"/>
  <c r="EQ90" s="1"/>
  <c r="EQ89" a="1"/>
  <c r="EQ89" s="1"/>
  <c r="EQ86" a="1"/>
  <c r="EQ86" s="1"/>
  <c r="EM118" a="1"/>
  <c r="EM118" s="1"/>
  <c r="EM114" a="1"/>
  <c r="EM114" s="1"/>
  <c r="EM113" a="1"/>
  <c r="EM113" s="1"/>
  <c r="EM111" a="1"/>
  <c r="EM111" s="1"/>
  <c r="EM109" a="1"/>
  <c r="EM109" s="1"/>
  <c r="EM108" a="1"/>
  <c r="EM108" s="1"/>
  <c r="EM106" a="1"/>
  <c r="EM106" s="1"/>
  <c r="EM105" a="1"/>
  <c r="EM105" s="1"/>
  <c r="EM104" a="1"/>
  <c r="EM104" s="1"/>
  <c r="EM102" a="1"/>
  <c r="EM102" s="1"/>
  <c r="EM101" a="1"/>
  <c r="EM101" s="1"/>
  <c r="EM94" a="1"/>
  <c r="EM94" s="1"/>
  <c r="EM93" a="1"/>
  <c r="EM93" s="1"/>
  <c r="EM92" a="1"/>
  <c r="EM92" s="1"/>
  <c r="EM89" a="1"/>
  <c r="EM89" s="1"/>
  <c r="EM87" a="1"/>
  <c r="EM87" s="1"/>
  <c r="EM85" a="1"/>
  <c r="EM85" s="1"/>
  <c r="EM84" a="1"/>
  <c r="EM84" s="1"/>
  <c r="EI118" a="1"/>
  <c r="EI118" s="1"/>
  <c r="EI108" a="1"/>
  <c r="EI108" s="1"/>
  <c r="EI106" a="1"/>
  <c r="EI106" s="1"/>
  <c r="EI105" a="1"/>
  <c r="EI105" s="1"/>
  <c r="EI101" a="1"/>
  <c r="EI101" s="1"/>
  <c r="EI95" a="1"/>
  <c r="EI95" s="1"/>
  <c r="EI94" a="1"/>
  <c r="EI94" s="1"/>
  <c r="EI93" a="1"/>
  <c r="EI93" s="1"/>
  <c r="EI91" a="1"/>
  <c r="EI91" s="1"/>
  <c r="EI88" a="1"/>
  <c r="EI88" s="1"/>
  <c r="EI84" a="1"/>
  <c r="EI84" s="1"/>
  <c r="EE118" a="1"/>
  <c r="EE118" s="1"/>
  <c r="EE113" a="1"/>
  <c r="EE113" s="1"/>
  <c r="EE108" a="1"/>
  <c r="EE108" s="1"/>
  <c r="EE105" a="1"/>
  <c r="EE105" s="1"/>
  <c r="EE103" a="1"/>
  <c r="EE103" s="1"/>
  <c r="EE101" a="1"/>
  <c r="EE101" s="1"/>
  <c r="EE100" a="1"/>
  <c r="EE100" s="1"/>
  <c r="EE96" a="1"/>
  <c r="EE96" s="1"/>
  <c r="EE93" a="1"/>
  <c r="EE93" s="1"/>
  <c r="EE91" a="1"/>
  <c r="EE91" s="1"/>
  <c r="EE88" a="1"/>
  <c r="EE88" s="1"/>
  <c r="EE85" a="1"/>
  <c r="EE85" s="1"/>
  <c r="EA118" a="1"/>
  <c r="EA118" s="1"/>
  <c r="EA114" a="1"/>
  <c r="EA114" s="1"/>
  <c r="EA113" a="1"/>
  <c r="EA113" s="1"/>
  <c r="EA111" a="1"/>
  <c r="EA111" s="1"/>
  <c r="EA109" a="1"/>
  <c r="EA109" s="1"/>
  <c r="EA108" a="1"/>
  <c r="EA108" s="1"/>
  <c r="EA105" a="1"/>
  <c r="EA105" s="1"/>
  <c r="EA103" a="1"/>
  <c r="EA103" s="1"/>
  <c r="EA101" a="1"/>
  <c r="EA101" s="1"/>
  <c r="EA96" a="1"/>
  <c r="EA96" s="1"/>
  <c r="EA95" a="1"/>
  <c r="EA95" s="1"/>
  <c r="EA93" a="1"/>
  <c r="EA93" s="1"/>
  <c r="EA90" a="1"/>
  <c r="EA90" s="1"/>
  <c r="EA89" a="1"/>
  <c r="EA89" s="1"/>
  <c r="EA87" a="1"/>
  <c r="EA87" s="1"/>
  <c r="EA84" a="1"/>
  <c r="EA84" s="1"/>
  <c r="DW118" a="1"/>
  <c r="DW118" s="1"/>
  <c r="DW113" a="1"/>
  <c r="DW113" s="1"/>
  <c r="DW110" a="1"/>
  <c r="DW110" s="1"/>
  <c r="DW108" a="1"/>
  <c r="DW108" s="1"/>
  <c r="DW106" a="1"/>
  <c r="DW106" s="1"/>
  <c r="DW103" a="1"/>
  <c r="DW103" s="1"/>
  <c r="DW101" a="1"/>
  <c r="DW101" s="1"/>
  <c r="DW97" a="1"/>
  <c r="DW97" s="1"/>
  <c r="DW96" a="1"/>
  <c r="DW96" s="1"/>
  <c r="DW95" a="1"/>
  <c r="DW95" s="1"/>
  <c r="DW92" a="1"/>
  <c r="DW92" s="1"/>
  <c r="DW89" a="1"/>
  <c r="DW89" s="1"/>
  <c r="DW87" a="1"/>
  <c r="DW87" s="1"/>
  <c r="DW84" a="1"/>
  <c r="DW84" s="1"/>
  <c r="DS118" a="1"/>
  <c r="DS118" s="1"/>
  <c r="DS113" a="1"/>
  <c r="DS113" s="1"/>
  <c r="DS109" a="1"/>
  <c r="DS109" s="1"/>
  <c r="DS108" a="1"/>
  <c r="DS108" s="1"/>
  <c r="DS105" a="1"/>
  <c r="DS105" s="1"/>
  <c r="DS103" a="1"/>
  <c r="DS103" s="1"/>
  <c r="DS101" a="1"/>
  <c r="DS101" s="1"/>
  <c r="DS96" a="1"/>
  <c r="DS96" s="1"/>
  <c r="DS95" a="1"/>
  <c r="DS95" s="1"/>
  <c r="DS94" a="1"/>
  <c r="DS94" s="1"/>
  <c r="DS89" a="1"/>
  <c r="DS89" s="1"/>
  <c r="DS87" a="1"/>
  <c r="DS87" s="1"/>
  <c r="DS84" a="1"/>
  <c r="DS84" s="1"/>
  <c r="DO118" a="1"/>
  <c r="DO118" s="1"/>
  <c r="DO114" a="1"/>
  <c r="DO114" s="1"/>
  <c r="DO113" a="1"/>
  <c r="DO113" s="1"/>
  <c r="DO109" a="1"/>
  <c r="DO109" s="1"/>
  <c r="DO108" a="1"/>
  <c r="DO108" s="1"/>
  <c r="DO105" a="1"/>
  <c r="DO105" s="1"/>
  <c r="DO103" a="1"/>
  <c r="DO103" s="1"/>
  <c r="DO101" a="1"/>
  <c r="DO101" s="1"/>
  <c r="DO96" a="1"/>
  <c r="DO96" s="1"/>
  <c r="DO95" a="1"/>
  <c r="DO95" s="1"/>
  <c r="DO93" a="1"/>
  <c r="DO93" s="1"/>
  <c r="DO90" a="1"/>
  <c r="DO90" s="1"/>
  <c r="DO88" a="1"/>
  <c r="DO88" s="1"/>
  <c r="DO85" a="1"/>
  <c r="DO85" s="1"/>
  <c r="DO82" a="1"/>
  <c r="DO82" s="1"/>
  <c r="DK118" a="1"/>
  <c r="DK118" s="1"/>
  <c r="DK113" a="1"/>
  <c r="DK113" s="1"/>
  <c r="DK110" a="1"/>
  <c r="DK110" s="1"/>
  <c r="DK109" a="1"/>
  <c r="DK109" s="1"/>
  <c r="DK108" a="1"/>
  <c r="DK108" s="1"/>
  <c r="DK104" a="1"/>
  <c r="DK104" s="1"/>
  <c r="DK102" a="1"/>
  <c r="DK102" s="1"/>
  <c r="DK101" a="1"/>
  <c r="DK101" s="1"/>
  <c r="DK95" a="1"/>
  <c r="DK95" s="1"/>
  <c r="DK94" a="1"/>
  <c r="DK94" s="1"/>
  <c r="DK92" a="1"/>
  <c r="DK92" s="1"/>
  <c r="DK89" a="1"/>
  <c r="DK89" s="1"/>
  <c r="DK87" a="1"/>
  <c r="DK87" s="1"/>
  <c r="DK84" a="1"/>
  <c r="DK84" s="1"/>
  <c r="DG118" a="1"/>
  <c r="DG118" s="1"/>
  <c r="DG113" a="1"/>
  <c r="DG113" s="1"/>
  <c r="DG109" a="1"/>
  <c r="DG109" s="1"/>
  <c r="DG108" a="1"/>
  <c r="DG108" s="1"/>
  <c r="DG105" a="1"/>
  <c r="DG105" s="1"/>
  <c r="DG102" a="1"/>
  <c r="DG102" s="1"/>
  <c r="DG101" a="1"/>
  <c r="DG101" s="1"/>
  <c r="DG96" a="1"/>
  <c r="DG96" s="1"/>
  <c r="DG95" a="1"/>
  <c r="DG95" s="1"/>
  <c r="DG93" a="1"/>
  <c r="DG93" s="1"/>
  <c r="DG90" a="1"/>
  <c r="DG90" s="1"/>
  <c r="DG86" a="1"/>
  <c r="DG86" s="1"/>
  <c r="DG85" a="1"/>
  <c r="DG85" s="1"/>
  <c r="DC118" a="1"/>
  <c r="DC118" s="1"/>
  <c r="DC114" a="1"/>
  <c r="DC114" s="1"/>
  <c r="DC113" a="1"/>
  <c r="DC113" s="1"/>
  <c r="DC111" a="1"/>
  <c r="DC111" s="1"/>
  <c r="DC108" a="1"/>
  <c r="DC108" s="1"/>
  <c r="DC106" a="1"/>
  <c r="DC106" s="1"/>
  <c r="DC105" a="1"/>
  <c r="DC105" s="1"/>
  <c r="DC104" a="1"/>
  <c r="DC104" s="1"/>
  <c r="DC102" a="1"/>
  <c r="DC102" s="1"/>
  <c r="DC100" a="1"/>
  <c r="DC100" s="1"/>
  <c r="DC95" a="1"/>
  <c r="DC95" s="1"/>
  <c r="DC94" a="1"/>
  <c r="DC94" s="1"/>
  <c r="DC90" a="1"/>
  <c r="DC90" s="1"/>
  <c r="DC87" a="1"/>
  <c r="DC87" s="1"/>
  <c r="DC84" a="1"/>
  <c r="DC84" s="1"/>
  <c r="CY118" a="1"/>
  <c r="CY118" s="1"/>
  <c r="CY113" a="1"/>
  <c r="CY113" s="1"/>
  <c r="CY108" a="1"/>
  <c r="CY108" s="1"/>
  <c r="CY106" a="1"/>
  <c r="CY106" s="1"/>
  <c r="CY104" a="1"/>
  <c r="CY104" s="1"/>
  <c r="CY101" a="1"/>
  <c r="CY101" s="1"/>
  <c r="CY95" a="1"/>
  <c r="CY95" s="1"/>
  <c r="CY94" a="1"/>
  <c r="CY94" s="1"/>
  <c r="CY93" a="1"/>
  <c r="CY93" s="1"/>
  <c r="CY91" a="1"/>
  <c r="CY91" s="1"/>
  <c r="CY85" a="1"/>
  <c r="CY85" s="1"/>
  <c r="CY84" a="1"/>
  <c r="CY84" s="1"/>
  <c r="CU118" a="1"/>
  <c r="CU118" s="1"/>
  <c r="CU114" a="1"/>
  <c r="CU114" s="1"/>
  <c r="CU113" a="1"/>
  <c r="CU113" s="1"/>
  <c r="CU111" a="1"/>
  <c r="CU111" s="1"/>
  <c r="CU108" a="1"/>
  <c r="CU108" s="1"/>
  <c r="CU106" a="1"/>
  <c r="CU106" s="1"/>
  <c r="CU105" a="1"/>
  <c r="CU105" s="1"/>
  <c r="CU103" a="1"/>
  <c r="CU103" s="1"/>
  <c r="CU101" a="1"/>
  <c r="CU101" s="1"/>
  <c r="CU96" a="1"/>
  <c r="CU96" s="1"/>
  <c r="CU95" a="1"/>
  <c r="CU95" s="1"/>
  <c r="CU91" a="1"/>
  <c r="CU91" s="1"/>
  <c r="CU90" a="1"/>
  <c r="CU90" s="1"/>
  <c r="CU88" a="1"/>
  <c r="CU88" s="1"/>
  <c r="CU85" a="1"/>
  <c r="CU85" s="1"/>
  <c r="CQ118" a="1"/>
  <c r="CQ118" s="1"/>
  <c r="CQ114" a="1"/>
  <c r="CQ114" s="1"/>
  <c r="CQ113" a="1"/>
  <c r="CQ113" s="1"/>
  <c r="CQ110" a="1"/>
  <c r="CQ110" s="1"/>
  <c r="CQ109" a="1"/>
  <c r="CQ109" s="1"/>
  <c r="CQ108" a="1"/>
  <c r="CQ108" s="1"/>
  <c r="CQ105" a="1"/>
  <c r="CQ105" s="1"/>
  <c r="CQ104" a="1"/>
  <c r="CQ104" s="1"/>
  <c r="CQ101" a="1"/>
  <c r="CQ101" s="1"/>
  <c r="CQ96" a="1"/>
  <c r="CQ96" s="1"/>
  <c r="CQ95" a="1"/>
  <c r="CQ95" s="1"/>
  <c r="CQ94" a="1"/>
  <c r="CQ94" s="1"/>
  <c r="CQ91" a="1"/>
  <c r="CQ91" s="1"/>
  <c r="CQ89" a="1"/>
  <c r="CQ89" s="1"/>
  <c r="CQ86" a="1"/>
  <c r="CQ86" s="1"/>
  <c r="CQ85" a="1"/>
  <c r="CQ85" s="1"/>
  <c r="CQ83" a="1"/>
  <c r="CQ83" s="1"/>
  <c r="CM118" a="1"/>
  <c r="CM118" s="1"/>
  <c r="CM113" a="1"/>
  <c r="CM113" s="1"/>
  <c r="CM108" a="1"/>
  <c r="CM108" s="1"/>
  <c r="CM105" a="1"/>
  <c r="CM105" s="1"/>
  <c r="CM104" a="1"/>
  <c r="CM104" s="1"/>
  <c r="CM101" a="1"/>
  <c r="CM101" s="1"/>
  <c r="CM96" a="1"/>
  <c r="CM96" s="1"/>
  <c r="CM95" a="1"/>
  <c r="CM95" s="1"/>
  <c r="CM94" a="1"/>
  <c r="CM94" s="1"/>
  <c r="CM88" a="1"/>
  <c r="CM88" s="1"/>
  <c r="CM87" a="1"/>
  <c r="CM87" s="1"/>
  <c r="CI118" a="1"/>
  <c r="CI118" s="1"/>
  <c r="CI114" a="1"/>
  <c r="CI114" s="1"/>
  <c r="CI113" a="1"/>
  <c r="CI113" s="1"/>
  <c r="CI109" a="1"/>
  <c r="CI109" s="1"/>
  <c r="CI108" a="1"/>
  <c r="CI108" s="1"/>
  <c r="CI106" a="1"/>
  <c r="CI106" s="1"/>
  <c r="CI104" a="1"/>
  <c r="CI104" s="1"/>
  <c r="CI101" a="1"/>
  <c r="CI101" s="1"/>
  <c r="CI96" a="1"/>
  <c r="CI96" s="1"/>
  <c r="CI95" a="1"/>
  <c r="CI95" s="1"/>
  <c r="CI92" a="1"/>
  <c r="CI92" s="1"/>
  <c r="CI89" a="1"/>
  <c r="CI89" s="1"/>
  <c r="CI85" a="1"/>
  <c r="CI85" s="1"/>
  <c r="CI83" a="1"/>
  <c r="CI83" s="1"/>
  <c r="CE118" a="1"/>
  <c r="CE118" s="1"/>
  <c r="CE113" a="1"/>
  <c r="CE113" s="1"/>
  <c r="CE108" a="1"/>
  <c r="CE108" s="1"/>
  <c r="CE105" a="1"/>
  <c r="CE105" s="1"/>
  <c r="CE103" a="1"/>
  <c r="CE103" s="1"/>
  <c r="CE101" a="1"/>
  <c r="CE101" s="1"/>
  <c r="CE96" a="1"/>
  <c r="CE96" s="1"/>
  <c r="CE95" a="1"/>
  <c r="CE95" s="1"/>
  <c r="CE90" a="1"/>
  <c r="CE90" s="1"/>
  <c r="CE89" a="1"/>
  <c r="CE89" s="1"/>
  <c r="CE87" a="1"/>
  <c r="CE87" s="1"/>
  <c r="CE84" a="1"/>
  <c r="CE84" s="1"/>
  <c r="CA118" a="1"/>
  <c r="CA118" s="1"/>
  <c r="CA113" a="1"/>
  <c r="CA113" s="1"/>
  <c r="CA108" a="1"/>
  <c r="CA108" s="1"/>
  <c r="CA105" a="1"/>
  <c r="CA105" s="1"/>
  <c r="CA103" a="1"/>
  <c r="CA103" s="1"/>
  <c r="CA101" a="1"/>
  <c r="CA101" s="1"/>
  <c r="CA95" a="1"/>
  <c r="CA95" s="1"/>
  <c r="CA94" a="1"/>
  <c r="CA94" s="1"/>
  <c r="CA88" a="1"/>
  <c r="CA88" s="1"/>
  <c r="CA86" a="1"/>
  <c r="CA86" s="1"/>
  <c r="BW118" a="1"/>
  <c r="BW118" s="1"/>
  <c r="BW113" a="1"/>
  <c r="BW113" s="1"/>
  <c r="BW110" a="1"/>
  <c r="BW110" s="1"/>
  <c r="BW109" a="1"/>
  <c r="BW109" s="1"/>
  <c r="BW108" a="1"/>
  <c r="BW108" s="1"/>
  <c r="BW104" a="1"/>
  <c r="BW104" s="1"/>
  <c r="BW102" a="1"/>
  <c r="BW102" s="1"/>
  <c r="BW101" a="1"/>
  <c r="BW101" s="1"/>
  <c r="BW96" a="1"/>
  <c r="BW96" s="1"/>
  <c r="BW95" a="1"/>
  <c r="BW95" s="1"/>
  <c r="BW94" a="1"/>
  <c r="BW94" s="1"/>
  <c r="BW93" a="1"/>
  <c r="BW93" s="1"/>
  <c r="BW89" a="1"/>
  <c r="BW89" s="1"/>
  <c r="BW87" a="1"/>
  <c r="BW87" s="1"/>
  <c r="BW84" a="1"/>
  <c r="BW84" s="1"/>
  <c r="BS118" a="1"/>
  <c r="BS118" s="1"/>
  <c r="BS114" a="1"/>
  <c r="BS114" s="1"/>
  <c r="BS113" a="1"/>
  <c r="BS113" s="1"/>
  <c r="BS109" a="1"/>
  <c r="BS109" s="1"/>
  <c r="BS108" a="1"/>
  <c r="BS108" s="1"/>
  <c r="BS105" a="1"/>
  <c r="BS105" s="1"/>
  <c r="BS103" a="1"/>
  <c r="BS103" s="1"/>
  <c r="BS101" a="1"/>
  <c r="BS101" s="1"/>
  <c r="BS96" a="1"/>
  <c r="BS96" s="1"/>
  <c r="BS91" a="1"/>
  <c r="BS91" s="1"/>
  <c r="BS90" a="1"/>
  <c r="BS90" s="1"/>
  <c r="BS88" a="1"/>
  <c r="BS88" s="1"/>
  <c r="BS85" a="1"/>
  <c r="BS85" s="1"/>
  <c r="BO118" a="1"/>
  <c r="BO118" s="1"/>
  <c r="BO113" a="1"/>
  <c r="BO113" s="1"/>
  <c r="BO110" a="1"/>
  <c r="BO110" s="1"/>
  <c r="BO109" a="1"/>
  <c r="BO109" s="1"/>
  <c r="BO108" a="1"/>
  <c r="BO108" s="1"/>
  <c r="BO105" a="1"/>
  <c r="BO105" s="1"/>
  <c r="BO103" a="1"/>
  <c r="BO103" s="1"/>
  <c r="BO101" a="1"/>
  <c r="BO101" s="1"/>
  <c r="BO95" a="1"/>
  <c r="BO95" s="1"/>
  <c r="BO94" a="1"/>
  <c r="BO94" s="1"/>
  <c r="BO92" a="1"/>
  <c r="BO92" s="1"/>
  <c r="BO90" a="1"/>
  <c r="BO90" s="1"/>
  <c r="BO88" a="1"/>
  <c r="BO88" s="1"/>
  <c r="BO85" a="1"/>
  <c r="BO85" s="1"/>
  <c r="BO84" a="1"/>
  <c r="BO84" s="1"/>
  <c r="BK118" a="1"/>
  <c r="BK118" s="1"/>
  <c r="BK108" a="1"/>
  <c r="BK108" s="1"/>
  <c r="BK106" a="1"/>
  <c r="BK106" s="1"/>
  <c r="BK105" a="1"/>
  <c r="BK105" s="1"/>
  <c r="BK102" a="1"/>
  <c r="BK102" s="1"/>
  <c r="BK101" a="1"/>
  <c r="BK101" s="1"/>
  <c r="BK97" a="1"/>
  <c r="BK97" s="1"/>
  <c r="BK96" a="1"/>
  <c r="BK96" s="1"/>
  <c r="BK95" a="1"/>
  <c r="BK95" s="1"/>
  <c r="BK90" a="1"/>
  <c r="BK90" s="1"/>
  <c r="BK88" a="1"/>
  <c r="BK88" s="1"/>
  <c r="BK85" a="1"/>
  <c r="BK85" s="1"/>
  <c r="BG118" a="1"/>
  <c r="BG118" s="1"/>
  <c r="BG114" a="1"/>
  <c r="BG114" s="1"/>
  <c r="BG113" a="1"/>
  <c r="BG113" s="1"/>
  <c r="BG110" a="1"/>
  <c r="BG110" s="1"/>
  <c r="BG109" a="1"/>
  <c r="BG109" s="1"/>
  <c r="BG108" a="1"/>
  <c r="BG108" s="1"/>
  <c r="BG106" a="1"/>
  <c r="BG106" s="1"/>
  <c r="BG105" a="1"/>
  <c r="BG105" s="1"/>
  <c r="BG104" a="1"/>
  <c r="BG104" s="1"/>
  <c r="BG101" a="1"/>
  <c r="BG101" s="1"/>
  <c r="BG95" a="1"/>
  <c r="BG95" s="1"/>
  <c r="BG94" a="1"/>
  <c r="BG94" s="1"/>
  <c r="BG88" a="1"/>
  <c r="BG88" s="1"/>
  <c r="BG86" a="1"/>
  <c r="BG86" s="1"/>
  <c r="BC118" a="1"/>
  <c r="BC118" s="1"/>
  <c r="BC114" a="1"/>
  <c r="BC114" s="1"/>
  <c r="BC113" a="1"/>
  <c r="BC113" s="1"/>
  <c r="BC110" a="1"/>
  <c r="BC110" s="1"/>
  <c r="BC109" a="1"/>
  <c r="BC109" s="1"/>
  <c r="BC108" a="1"/>
  <c r="BC108" s="1"/>
  <c r="BC106" a="1"/>
  <c r="BC106" s="1"/>
  <c r="BC104" a="1"/>
  <c r="BC104" s="1"/>
  <c r="BC102" a="1"/>
  <c r="BC102" s="1"/>
  <c r="BC101" a="1"/>
  <c r="BC101" s="1"/>
  <c r="BC96" a="1"/>
  <c r="BC96" s="1"/>
  <c r="BC95" a="1"/>
  <c r="BC95" s="1"/>
  <c r="BC94" a="1"/>
  <c r="BC94" s="1"/>
  <c r="BC90" a="1"/>
  <c r="BC90" s="1"/>
  <c r="BC89" a="1"/>
  <c r="BC89" s="1"/>
  <c r="BC87" a="1"/>
  <c r="BC87" s="1"/>
  <c r="BC84" a="1"/>
  <c r="BC84" s="1"/>
  <c r="AY118" a="1"/>
  <c r="AY118" s="1"/>
  <c r="AY113" a="1"/>
  <c r="AY113" s="1"/>
  <c r="AY110" a="1"/>
  <c r="AY110" s="1"/>
  <c r="AY109" a="1"/>
  <c r="AY109" s="1"/>
  <c r="AY108" a="1"/>
  <c r="AY108" s="1"/>
  <c r="AY106" a="1"/>
  <c r="AY106" s="1"/>
  <c r="AY102" a="1"/>
  <c r="AY102" s="1"/>
  <c r="AY101" a="1"/>
  <c r="AY101" s="1"/>
  <c r="AY95" a="1"/>
  <c r="AY95" s="1"/>
  <c r="AY94" a="1"/>
  <c r="AY94" s="1"/>
  <c r="AY92" a="1"/>
  <c r="AY92" s="1"/>
  <c r="AY90" a="1"/>
  <c r="AY90" s="1"/>
  <c r="AY88" a="1"/>
  <c r="AY88" s="1"/>
  <c r="AY85" a="1"/>
  <c r="AY85" s="1"/>
  <c r="AY84" a="1"/>
  <c r="AY84" s="1"/>
  <c r="AU118" a="1"/>
  <c r="AU118" s="1"/>
  <c r="AU113" a="1"/>
  <c r="AU113" s="1"/>
  <c r="AU110" a="1"/>
  <c r="AU110" s="1"/>
  <c r="AU109" a="1"/>
  <c r="AU109" s="1"/>
  <c r="AU108" a="1"/>
  <c r="AU108" s="1"/>
  <c r="AU103" a="1"/>
  <c r="AU103" s="1"/>
  <c r="AU101" a="1"/>
  <c r="AU101" s="1"/>
  <c r="AU96" a="1"/>
  <c r="AU96" s="1"/>
  <c r="AU91" a="1"/>
  <c r="AU91" s="1"/>
  <c r="AU89" a="1"/>
  <c r="AU89" s="1"/>
  <c r="AU86" a="1"/>
  <c r="AU86" s="1"/>
  <c r="AU83" a="1"/>
  <c r="AU83" s="1"/>
  <c r="AQ118" a="1"/>
  <c r="AQ118" s="1"/>
  <c r="AQ114" a="1"/>
  <c r="AQ114" s="1"/>
  <c r="AQ113" a="1"/>
  <c r="AQ113" s="1"/>
  <c r="AQ108" a="1"/>
  <c r="AQ108" s="1"/>
  <c r="AQ106" a="1"/>
  <c r="AQ106" s="1"/>
  <c r="AQ103" a="1"/>
  <c r="AQ103" s="1"/>
  <c r="AQ101" a="1"/>
  <c r="AQ101" s="1"/>
  <c r="AQ100" a="1"/>
  <c r="AQ100" s="1"/>
  <c r="AQ97" a="1"/>
  <c r="AQ97" s="1"/>
  <c r="AQ96" a="1"/>
  <c r="AQ96" s="1"/>
  <c r="AQ92" a="1"/>
  <c r="AQ92" s="1"/>
  <c r="AQ91" a="1"/>
  <c r="AQ91" s="1"/>
  <c r="AQ89" a="1"/>
  <c r="AQ89" s="1"/>
  <c r="AQ86" a="1"/>
  <c r="AQ86" s="1"/>
  <c r="AQ84" a="1"/>
  <c r="AQ84" s="1"/>
  <c r="AQ82" a="1"/>
  <c r="AQ82" s="1"/>
  <c r="AM118" a="1"/>
  <c r="AM118" s="1"/>
  <c r="AM114" a="1"/>
  <c r="AM114" s="1"/>
  <c r="AM113" a="1"/>
  <c r="AM113" s="1"/>
  <c r="AM109" a="1"/>
  <c r="AM109" s="1"/>
  <c r="AM108" a="1"/>
  <c r="AM108" s="1"/>
  <c r="AM105" a="1"/>
  <c r="AM105" s="1"/>
  <c r="AM103" a="1"/>
  <c r="AM103" s="1"/>
  <c r="AM101" a="1"/>
  <c r="AM101" s="1"/>
  <c r="AM96" a="1"/>
  <c r="AM96" s="1"/>
  <c r="AM95" a="1"/>
  <c r="AM95" s="1"/>
  <c r="AM94" a="1"/>
  <c r="AM94" s="1"/>
  <c r="AM90" a="1"/>
  <c r="AM90" s="1"/>
  <c r="AM89" a="1"/>
  <c r="AM89" s="1"/>
  <c r="AM87" a="1"/>
  <c r="AM87" s="1"/>
  <c r="AM84" a="1"/>
  <c r="AM84" s="1"/>
  <c r="AI118" a="1"/>
  <c r="AI118" s="1"/>
  <c r="AI113" a="1"/>
  <c r="AI113" s="1"/>
  <c r="AI109" a="1"/>
  <c r="AI109" s="1"/>
  <c r="AI108" a="1"/>
  <c r="AI108" s="1"/>
  <c r="AI105" a="1"/>
  <c r="AI105" s="1"/>
  <c r="AI103" a="1"/>
  <c r="AI103" s="1"/>
  <c r="AI101" a="1"/>
  <c r="AI101" s="1"/>
  <c r="AI96" a="1"/>
  <c r="AI96" s="1"/>
  <c r="AI95" a="1"/>
  <c r="AI95" s="1"/>
  <c r="AI94" a="1"/>
  <c r="AI94" s="1"/>
  <c r="AI93" a="1"/>
  <c r="AI93" s="1"/>
  <c r="AI91" a="1"/>
  <c r="AI91" s="1"/>
  <c r="AI89" a="1"/>
  <c r="AI89" s="1"/>
  <c r="AI87" a="1"/>
  <c r="AI87" s="1"/>
  <c r="AI84" a="1"/>
  <c r="AI84" s="1"/>
  <c r="AE118" a="1"/>
  <c r="AE118" s="1"/>
  <c r="AE114" a="1"/>
  <c r="AE114" s="1"/>
  <c r="AE113" a="1"/>
  <c r="AE113" s="1"/>
  <c r="AE111" a="1"/>
  <c r="AE111" s="1"/>
  <c r="AE110" a="1"/>
  <c r="AE110" s="1"/>
  <c r="AE106" a="1"/>
  <c r="AE106" s="1"/>
  <c r="AE105" a="1"/>
  <c r="AE105" s="1"/>
  <c r="AE102" a="1"/>
  <c r="AE102" s="1"/>
  <c r="AE101" a="1"/>
  <c r="AE101" s="1"/>
  <c r="AE97" a="1"/>
  <c r="AE97" s="1"/>
  <c r="AE96" a="1"/>
  <c r="AE96" s="1"/>
  <c r="AE95" a="1"/>
  <c r="AE95" s="1"/>
  <c r="AE89" a="1"/>
  <c r="AE89" s="1"/>
  <c r="AE87" a="1"/>
  <c r="AE87" s="1"/>
  <c r="AE84" a="1"/>
  <c r="AE84" s="1"/>
  <c r="AA118" a="1"/>
  <c r="AA118" s="1"/>
  <c r="AA114" a="1"/>
  <c r="AA114" s="1"/>
  <c r="AA109" a="1"/>
  <c r="AA109" s="1"/>
  <c r="AA108" a="1"/>
  <c r="AA108" s="1"/>
  <c r="AA106" a="1"/>
  <c r="AA106" s="1"/>
  <c r="AA104" a="1"/>
  <c r="AA104" s="1"/>
  <c r="AA102" a="1"/>
  <c r="AA102" s="1"/>
  <c r="AA92" a="1"/>
  <c r="AA92" s="1"/>
  <c r="AA89" a="1"/>
  <c r="AA89" s="1"/>
  <c r="AA86" a="1"/>
  <c r="AA86" s="1"/>
  <c r="AA85" a="1"/>
  <c r="AA85" s="1"/>
  <c r="W118" a="1"/>
  <c r="W118" s="1"/>
  <c r="W114" a="1"/>
  <c r="W114" s="1"/>
  <c r="W113" a="1"/>
  <c r="W113" s="1"/>
  <c r="W111" a="1"/>
  <c r="W111" s="1"/>
  <c r="W109" a="1"/>
  <c r="W109" s="1"/>
  <c r="W108" a="1"/>
  <c r="W108" s="1"/>
  <c r="W106" a="1"/>
  <c r="W106" s="1"/>
  <c r="W104" a="1"/>
  <c r="W104" s="1"/>
  <c r="W102" a="1"/>
  <c r="W102" s="1"/>
  <c r="W101" a="1"/>
  <c r="W101" s="1"/>
  <c r="W96" a="1"/>
  <c r="W96" s="1"/>
  <c r="W95" a="1"/>
  <c r="W95" s="1"/>
  <c r="W94" a="1"/>
  <c r="W94" s="1"/>
  <c r="W90" a="1"/>
  <c r="W90" s="1"/>
  <c r="W88" a="1"/>
  <c r="W88" s="1"/>
  <c r="W85" a="1"/>
  <c r="W85" s="1"/>
  <c r="S118" a="1"/>
  <c r="S118" s="1"/>
  <c r="S114" a="1"/>
  <c r="S114" s="1"/>
  <c r="S113" a="1"/>
  <c r="S113" s="1"/>
  <c r="S109" a="1"/>
  <c r="S109" s="1"/>
  <c r="S108" a="1"/>
  <c r="S108" s="1"/>
  <c r="S106" a="1"/>
  <c r="S106" s="1"/>
  <c r="S104" a="1"/>
  <c r="S104" s="1"/>
  <c r="S101" a="1"/>
  <c r="S101" s="1"/>
  <c r="S96" a="1"/>
  <c r="S96" s="1"/>
  <c r="S95" a="1"/>
  <c r="S95" s="1"/>
  <c r="S92" a="1"/>
  <c r="S92" s="1"/>
  <c r="S89" a="1"/>
  <c r="S89" s="1"/>
  <c r="S87" a="1"/>
  <c r="S87" s="1"/>
  <c r="S84" a="1"/>
  <c r="S84" s="1"/>
  <c r="O114" a="1"/>
  <c r="O114" s="1"/>
  <c r="O113" a="1"/>
  <c r="O113" s="1"/>
  <c r="O109" a="1"/>
  <c r="O109" s="1"/>
  <c r="O105" a="1"/>
  <c r="O105" s="1"/>
  <c r="O104" a="1"/>
  <c r="O104" s="1"/>
  <c r="O101" a="1"/>
  <c r="O101" s="1"/>
  <c r="O94" a="1"/>
  <c r="O94" s="1"/>
  <c r="O91" a="1"/>
  <c r="O91" s="1"/>
  <c r="O89" a="1"/>
  <c r="O89" s="1"/>
  <c r="O86" a="1"/>
  <c r="O86" s="1"/>
  <c r="O83" a="1"/>
  <c r="O83" s="1"/>
  <c r="O118" a="1"/>
  <c r="O118" s="1"/>
  <c r="C6" i="11"/>
  <c r="A4"/>
  <c r="G118" i="7"/>
  <c r="G116"/>
  <c r="G113"/>
  <c r="EI114" s="1" a="1"/>
  <c r="EI114" s="1"/>
  <c r="G108"/>
  <c r="EU111" s="1" a="1"/>
  <c r="EU111" s="1"/>
  <c r="G99"/>
  <c r="EU106" s="1" a="1"/>
  <c r="EU106" s="1"/>
  <c r="G82"/>
  <c r="EU91" s="1" a="1"/>
  <c r="EU91" s="1"/>
  <c r="EU80"/>
  <c r="EU77"/>
  <c r="EU74"/>
  <c r="EU73"/>
  <c r="EU70"/>
  <c r="EU69"/>
  <c r="EU68"/>
  <c r="EU67"/>
  <c r="EU64"/>
  <c r="EU63"/>
  <c r="EU62"/>
  <c r="EU61"/>
  <c r="EU60"/>
  <c r="EU59"/>
  <c r="EU58"/>
  <c r="EU57"/>
  <c r="EU54"/>
  <c r="EU53"/>
  <c r="EU52"/>
  <c r="EU51"/>
  <c r="EU50"/>
  <c r="EU49"/>
  <c r="EU48"/>
  <c r="EU47"/>
  <c r="EU46"/>
  <c r="EU45"/>
  <c r="EU44"/>
  <c r="EU43"/>
  <c r="EU42"/>
  <c r="EU41"/>
  <c r="EU40"/>
  <c r="EU39"/>
  <c r="EU38"/>
  <c r="EU37"/>
  <c r="EU36"/>
  <c r="EU35"/>
  <c r="EU34"/>
  <c r="EU33"/>
  <c r="EU32"/>
  <c r="EU31"/>
  <c r="EU30"/>
  <c r="EU29"/>
  <c r="EU28"/>
  <c r="EU27"/>
  <c r="EU26"/>
  <c r="EU25"/>
  <c r="EU24"/>
  <c r="EU23"/>
  <c r="EU22"/>
  <c r="EU21"/>
  <c r="EU20"/>
  <c r="EU19"/>
  <c r="EU18"/>
  <c r="EU17"/>
  <c r="EU16"/>
  <c r="EU15"/>
  <c r="EU14"/>
  <c r="EU13"/>
  <c r="EU12"/>
  <c r="EU11"/>
  <c r="EU10"/>
  <c r="EU9"/>
  <c r="EU8"/>
  <c r="EU7"/>
  <c r="EQ80"/>
  <c r="EQ77"/>
  <c r="EQ74"/>
  <c r="EQ73"/>
  <c r="EQ70"/>
  <c r="EQ69"/>
  <c r="EQ68"/>
  <c r="EQ67"/>
  <c r="EQ64"/>
  <c r="EQ63"/>
  <c r="EQ62"/>
  <c r="EQ61"/>
  <c r="EQ60"/>
  <c r="EQ59"/>
  <c r="EQ58"/>
  <c r="EQ57"/>
  <c r="EQ54"/>
  <c r="EQ53"/>
  <c r="EQ52"/>
  <c r="EQ51"/>
  <c r="EQ50"/>
  <c r="EQ49"/>
  <c r="EQ48"/>
  <c r="EQ47"/>
  <c r="EQ46"/>
  <c r="EQ45"/>
  <c r="EQ44"/>
  <c r="EQ43"/>
  <c r="EQ42"/>
  <c r="EQ41"/>
  <c r="EQ40"/>
  <c r="EQ39"/>
  <c r="EQ38"/>
  <c r="EQ37"/>
  <c r="EQ36"/>
  <c r="EQ35"/>
  <c r="EQ34"/>
  <c r="EQ33"/>
  <c r="EQ32"/>
  <c r="EQ31"/>
  <c r="EQ30"/>
  <c r="EQ29"/>
  <c r="EQ28"/>
  <c r="EQ27"/>
  <c r="EQ26"/>
  <c r="EQ25"/>
  <c r="EQ24"/>
  <c r="EQ23"/>
  <c r="EQ22"/>
  <c r="EQ21"/>
  <c r="EQ20"/>
  <c r="EQ19"/>
  <c r="EQ18"/>
  <c r="EQ17"/>
  <c r="EQ16"/>
  <c r="EQ15"/>
  <c r="EQ14"/>
  <c r="EQ13"/>
  <c r="EQ12"/>
  <c r="EQ11"/>
  <c r="EQ10"/>
  <c r="EQ9"/>
  <c r="EQ8"/>
  <c r="EQ7"/>
  <c r="EM80"/>
  <c r="EM77"/>
  <c r="EM74"/>
  <c r="EM73"/>
  <c r="EM70"/>
  <c r="EM69"/>
  <c r="EM68"/>
  <c r="EM67"/>
  <c r="EM64"/>
  <c r="EM63"/>
  <c r="EM62"/>
  <c r="EM61"/>
  <c r="EM60"/>
  <c r="EM59"/>
  <c r="EM58"/>
  <c r="EM57"/>
  <c r="EM54"/>
  <c r="EM53"/>
  <c r="EM52"/>
  <c r="EM51"/>
  <c r="EM50"/>
  <c r="EM49"/>
  <c r="EM48"/>
  <c r="EM47"/>
  <c r="EM46"/>
  <c r="EM45"/>
  <c r="EM44"/>
  <c r="EM43"/>
  <c r="EM42"/>
  <c r="EM41"/>
  <c r="EM40"/>
  <c r="EM39"/>
  <c r="EM38"/>
  <c r="EM37"/>
  <c r="EM36"/>
  <c r="EM35"/>
  <c r="EM34"/>
  <c r="EM33"/>
  <c r="EM32"/>
  <c r="EM31"/>
  <c r="EM30"/>
  <c r="EM29"/>
  <c r="EM28"/>
  <c r="EM27"/>
  <c r="EM26"/>
  <c r="EM25"/>
  <c r="EM24"/>
  <c r="EM23"/>
  <c r="EM22"/>
  <c r="EM21"/>
  <c r="EM20"/>
  <c r="EM19"/>
  <c r="EM18"/>
  <c r="EM17"/>
  <c r="EM16"/>
  <c r="EM15"/>
  <c r="EM14"/>
  <c r="EM13"/>
  <c r="EM12"/>
  <c r="EM11"/>
  <c r="EM10"/>
  <c r="EM9"/>
  <c r="EM8"/>
  <c r="EM7"/>
  <c r="EI80"/>
  <c r="EI77"/>
  <c r="EI74"/>
  <c r="EI73"/>
  <c r="EI70"/>
  <c r="EI69"/>
  <c r="EI68"/>
  <c r="EI67"/>
  <c r="EI64"/>
  <c r="EI63"/>
  <c r="EI62"/>
  <c r="EI61"/>
  <c r="EI60"/>
  <c r="EI59"/>
  <c r="EI58"/>
  <c r="EI57"/>
  <c r="EI54"/>
  <c r="EI53"/>
  <c r="EI52"/>
  <c r="EI51"/>
  <c r="EI50"/>
  <c r="EI49"/>
  <c r="EI48"/>
  <c r="EI47"/>
  <c r="EI46"/>
  <c r="EI45"/>
  <c r="EI44"/>
  <c r="EI43"/>
  <c r="EI42"/>
  <c r="EI41"/>
  <c r="EI40"/>
  <c r="EI39"/>
  <c r="EI38"/>
  <c r="EI37"/>
  <c r="EI36"/>
  <c r="EI35"/>
  <c r="EI34"/>
  <c r="EI33"/>
  <c r="EI32"/>
  <c r="EI31"/>
  <c r="EI30"/>
  <c r="EI29"/>
  <c r="EI28"/>
  <c r="EI27"/>
  <c r="EI26"/>
  <c r="EI25"/>
  <c r="EI24"/>
  <c r="EI23"/>
  <c r="EI22"/>
  <c r="EI21"/>
  <c r="EI20"/>
  <c r="EI19"/>
  <c r="EI18"/>
  <c r="EI17"/>
  <c r="EI16"/>
  <c r="EI15"/>
  <c r="EI14"/>
  <c r="EI13"/>
  <c r="EI12"/>
  <c r="EI11"/>
  <c r="EI10"/>
  <c r="EI9"/>
  <c r="EI8"/>
  <c r="EI7"/>
  <c r="EE80"/>
  <c r="EE77"/>
  <c r="EE74"/>
  <c r="EE73"/>
  <c r="EE70"/>
  <c r="EE69"/>
  <c r="EE68"/>
  <c r="EE67"/>
  <c r="EE64"/>
  <c r="EE63"/>
  <c r="EE62"/>
  <c r="EE61"/>
  <c r="EE60"/>
  <c r="EE59"/>
  <c r="EE58"/>
  <c r="EE57"/>
  <c r="EE54"/>
  <c r="EE53"/>
  <c r="EE52"/>
  <c r="EE51"/>
  <c r="EE50"/>
  <c r="EE49"/>
  <c r="EE48"/>
  <c r="EE47"/>
  <c r="EE46"/>
  <c r="EE45"/>
  <c r="EE44"/>
  <c r="EE43"/>
  <c r="EE42"/>
  <c r="EE41"/>
  <c r="EE40"/>
  <c r="EE39"/>
  <c r="EE38"/>
  <c r="EE37"/>
  <c r="EE36"/>
  <c r="EE35"/>
  <c r="EE34"/>
  <c r="EE33"/>
  <c r="EE32"/>
  <c r="EE31"/>
  <c r="EE30"/>
  <c r="EE29"/>
  <c r="EE28"/>
  <c r="EE27"/>
  <c r="EE26"/>
  <c r="EE25"/>
  <c r="EE24"/>
  <c r="EE23"/>
  <c r="EE22"/>
  <c r="EE21"/>
  <c r="EE20"/>
  <c r="EE19"/>
  <c r="EE18"/>
  <c r="EE17"/>
  <c r="EE16"/>
  <c r="EE15"/>
  <c r="EE14"/>
  <c r="EE13"/>
  <c r="EE12"/>
  <c r="EE11"/>
  <c r="EE10"/>
  <c r="EE9"/>
  <c r="EE8"/>
  <c r="EE7"/>
  <c r="EA80"/>
  <c r="EA77"/>
  <c r="EA74"/>
  <c r="EA73"/>
  <c r="EA70"/>
  <c r="EA69"/>
  <c r="EA68"/>
  <c r="EA67"/>
  <c r="EA64"/>
  <c r="EA63"/>
  <c r="EA62"/>
  <c r="EA61"/>
  <c r="EA60"/>
  <c r="EA59"/>
  <c r="EA58"/>
  <c r="EA57"/>
  <c r="EA54"/>
  <c r="EA53"/>
  <c r="EA52"/>
  <c r="EA51"/>
  <c r="EA50"/>
  <c r="EA49"/>
  <c r="EA48"/>
  <c r="EA47"/>
  <c r="EA46"/>
  <c r="EA45"/>
  <c r="EA44"/>
  <c r="EA43"/>
  <c r="EA42"/>
  <c r="EA41"/>
  <c r="EA40"/>
  <c r="EA39"/>
  <c r="EA38"/>
  <c r="EA37"/>
  <c r="EA36"/>
  <c r="EA35"/>
  <c r="EA34"/>
  <c r="EA33"/>
  <c r="EA32"/>
  <c r="EA31"/>
  <c r="EA30"/>
  <c r="EA29"/>
  <c r="EA28"/>
  <c r="EA27"/>
  <c r="EA26"/>
  <c r="EA25"/>
  <c r="EA24"/>
  <c r="EA23"/>
  <c r="EA22"/>
  <c r="EA21"/>
  <c r="EA20"/>
  <c r="EA19"/>
  <c r="EA18"/>
  <c r="EA17"/>
  <c r="EA16"/>
  <c r="EA15"/>
  <c r="EA14"/>
  <c r="EA13"/>
  <c r="EA12"/>
  <c r="EA11"/>
  <c r="EA10"/>
  <c r="EA9"/>
  <c r="EA8"/>
  <c r="EA7"/>
  <c r="DW80"/>
  <c r="DW77"/>
  <c r="DW74"/>
  <c r="DW73"/>
  <c r="DW70"/>
  <c r="DW69"/>
  <c r="DW68"/>
  <c r="DW67"/>
  <c r="DW64"/>
  <c r="DW63"/>
  <c r="DW62"/>
  <c r="DW61"/>
  <c r="DW60"/>
  <c r="DW59"/>
  <c r="DW58"/>
  <c r="DW57"/>
  <c r="DW54"/>
  <c r="DW53"/>
  <c r="DW52"/>
  <c r="DW51"/>
  <c r="DW50"/>
  <c r="DW49"/>
  <c r="DW48"/>
  <c r="DW47"/>
  <c r="DW46"/>
  <c r="DW45"/>
  <c r="DW44"/>
  <c r="DW43"/>
  <c r="DW42"/>
  <c r="DW41"/>
  <c r="DW40"/>
  <c r="DW39"/>
  <c r="DW38"/>
  <c r="DW37"/>
  <c r="DW36"/>
  <c r="DW35"/>
  <c r="DW34"/>
  <c r="DW33"/>
  <c r="DW32"/>
  <c r="DW31"/>
  <c r="DW30"/>
  <c r="DW29"/>
  <c r="DW28"/>
  <c r="DW27"/>
  <c r="DW26"/>
  <c r="DW25"/>
  <c r="DW24"/>
  <c r="DW23"/>
  <c r="DW22"/>
  <c r="DW21"/>
  <c r="DW20"/>
  <c r="DW19"/>
  <c r="DW18"/>
  <c r="DW17"/>
  <c r="DW16"/>
  <c r="DW15"/>
  <c r="DW14"/>
  <c r="DW13"/>
  <c r="DW12"/>
  <c r="DW11"/>
  <c r="DW10"/>
  <c r="DW9"/>
  <c r="DW8"/>
  <c r="DW7"/>
  <c r="DS80"/>
  <c r="DS77"/>
  <c r="DS74"/>
  <c r="DS73"/>
  <c r="DS70"/>
  <c r="DS69"/>
  <c r="DS68"/>
  <c r="DS67"/>
  <c r="DS64"/>
  <c r="DS63"/>
  <c r="DS62"/>
  <c r="DS61"/>
  <c r="DS60"/>
  <c r="DS59"/>
  <c r="DS58"/>
  <c r="DS57"/>
  <c r="DS54"/>
  <c r="DS53"/>
  <c r="DS52"/>
  <c r="DS51"/>
  <c r="DS50"/>
  <c r="DS49"/>
  <c r="DS48"/>
  <c r="DS47"/>
  <c r="DS46"/>
  <c r="DS45"/>
  <c r="DS44"/>
  <c r="DS43"/>
  <c r="DS42"/>
  <c r="DS41"/>
  <c r="DS40"/>
  <c r="DS39"/>
  <c r="DS38"/>
  <c r="DS37"/>
  <c r="DS36"/>
  <c r="DS35"/>
  <c r="DS34"/>
  <c r="DS33"/>
  <c r="DS32"/>
  <c r="DS31"/>
  <c r="DS30"/>
  <c r="DS29"/>
  <c r="DS28"/>
  <c r="DS27"/>
  <c r="DS26"/>
  <c r="DS25"/>
  <c r="DS24"/>
  <c r="DS23"/>
  <c r="DS22"/>
  <c r="DS21"/>
  <c r="DS20"/>
  <c r="DS19"/>
  <c r="DS18"/>
  <c r="DS17"/>
  <c r="DS16"/>
  <c r="DS15"/>
  <c r="DS14"/>
  <c r="DS13"/>
  <c r="DS12"/>
  <c r="DS11"/>
  <c r="DS10"/>
  <c r="DS9"/>
  <c r="DS8"/>
  <c r="DS7"/>
  <c r="DO74"/>
  <c r="DO73"/>
  <c r="DO70"/>
  <c r="DO69"/>
  <c r="DO68"/>
  <c r="DO67"/>
  <c r="DO64"/>
  <c r="DO63"/>
  <c r="DO62"/>
  <c r="DO61"/>
  <c r="DO60"/>
  <c r="DO59"/>
  <c r="DO58"/>
  <c r="DO57"/>
  <c r="DO54"/>
  <c r="DO53"/>
  <c r="DO52"/>
  <c r="DO51"/>
  <c r="DO50"/>
  <c r="DO49"/>
  <c r="DO48"/>
  <c r="DO47"/>
  <c r="DO46"/>
  <c r="DO45"/>
  <c r="DO44"/>
  <c r="DO43"/>
  <c r="DO42"/>
  <c r="DO41"/>
  <c r="DO40"/>
  <c r="DO39"/>
  <c r="DO38"/>
  <c r="DO37"/>
  <c r="DO36"/>
  <c r="DO35"/>
  <c r="DO34"/>
  <c r="DO33"/>
  <c r="DO32"/>
  <c r="DO31"/>
  <c r="DO30"/>
  <c r="DO29"/>
  <c r="DO28"/>
  <c r="DO27"/>
  <c r="DO26"/>
  <c r="DO25"/>
  <c r="DO24"/>
  <c r="DO23"/>
  <c r="DO22"/>
  <c r="DO21"/>
  <c r="DO20"/>
  <c r="DO19"/>
  <c r="DO18"/>
  <c r="DO17"/>
  <c r="DO16"/>
  <c r="DO15"/>
  <c r="DO14"/>
  <c r="DO13"/>
  <c r="DO12"/>
  <c r="DO11"/>
  <c r="DO10"/>
  <c r="DO9"/>
  <c r="DO8"/>
  <c r="DO7"/>
  <c r="DK80"/>
  <c r="DK77"/>
  <c r="DK74"/>
  <c r="DK73"/>
  <c r="DK70"/>
  <c r="DK69"/>
  <c r="DK68"/>
  <c r="DK67"/>
  <c r="DK64"/>
  <c r="DK63"/>
  <c r="DK62"/>
  <c r="DK61"/>
  <c r="DK60"/>
  <c r="DK59"/>
  <c r="DK58"/>
  <c r="DK57"/>
  <c r="DK54"/>
  <c r="DK53"/>
  <c r="DK52"/>
  <c r="DK51"/>
  <c r="DK50"/>
  <c r="DK49"/>
  <c r="DK48"/>
  <c r="DK47"/>
  <c r="DK46"/>
  <c r="DK45"/>
  <c r="DK44"/>
  <c r="DK43"/>
  <c r="DK42"/>
  <c r="DK41"/>
  <c r="DK40"/>
  <c r="DK39"/>
  <c r="DK38"/>
  <c r="DK37"/>
  <c r="DK36"/>
  <c r="DK35"/>
  <c r="DK34"/>
  <c r="DK33"/>
  <c r="DK32"/>
  <c r="DK31"/>
  <c r="DK30"/>
  <c r="DK29"/>
  <c r="DK28"/>
  <c r="DK27"/>
  <c r="DK26"/>
  <c r="DK25"/>
  <c r="DK24"/>
  <c r="DK23"/>
  <c r="DK22"/>
  <c r="DK21"/>
  <c r="DK20"/>
  <c r="DK19"/>
  <c r="DK18"/>
  <c r="DK17"/>
  <c r="DK16"/>
  <c r="DK15"/>
  <c r="DK14"/>
  <c r="DK13"/>
  <c r="DK12"/>
  <c r="DK11"/>
  <c r="DK10"/>
  <c r="DK9"/>
  <c r="DK8"/>
  <c r="DK7"/>
  <c r="DG80"/>
  <c r="DG77"/>
  <c r="DG74"/>
  <c r="DG73"/>
  <c r="DG70"/>
  <c r="DG69"/>
  <c r="DG68"/>
  <c r="DG67"/>
  <c r="DG64"/>
  <c r="DG63"/>
  <c r="DG62"/>
  <c r="DG61"/>
  <c r="DG60"/>
  <c r="DG59"/>
  <c r="DG58"/>
  <c r="DG57"/>
  <c r="DG54"/>
  <c r="DG53"/>
  <c r="DG52"/>
  <c r="DG51"/>
  <c r="DG50"/>
  <c r="DG49"/>
  <c r="DG48"/>
  <c r="DG47"/>
  <c r="DG46"/>
  <c r="DG45"/>
  <c r="DG44"/>
  <c r="DG43"/>
  <c r="DG42"/>
  <c r="DG41"/>
  <c r="DG40"/>
  <c r="DG39"/>
  <c r="DG38"/>
  <c r="DG37"/>
  <c r="DG36"/>
  <c r="DG35"/>
  <c r="DG34"/>
  <c r="DG33"/>
  <c r="DG32"/>
  <c r="DG31"/>
  <c r="DG30"/>
  <c r="DG29"/>
  <c r="DG28"/>
  <c r="DG27"/>
  <c r="DG26"/>
  <c r="DG25"/>
  <c r="DG24"/>
  <c r="DG23"/>
  <c r="DG22"/>
  <c r="DG21"/>
  <c r="DG20"/>
  <c r="DG19"/>
  <c r="DG18"/>
  <c r="DG17"/>
  <c r="DG16"/>
  <c r="DG15"/>
  <c r="DG14"/>
  <c r="DG13"/>
  <c r="DG12"/>
  <c r="DG11"/>
  <c r="DG10"/>
  <c r="DG9"/>
  <c r="DG8"/>
  <c r="DG7"/>
  <c r="DC80"/>
  <c r="DC77"/>
  <c r="DC74"/>
  <c r="DC73"/>
  <c r="DC70"/>
  <c r="DC69"/>
  <c r="DC68"/>
  <c r="DC67"/>
  <c r="DC64"/>
  <c r="DC63"/>
  <c r="DC62"/>
  <c r="DC61"/>
  <c r="DC60"/>
  <c r="DC59"/>
  <c r="DC58"/>
  <c r="DC57"/>
  <c r="DC54"/>
  <c r="DC53"/>
  <c r="DC52"/>
  <c r="DC51"/>
  <c r="DC50"/>
  <c r="DC49"/>
  <c r="DC48"/>
  <c r="DC47"/>
  <c r="DC46"/>
  <c r="DC45"/>
  <c r="DC44"/>
  <c r="DC43"/>
  <c r="DC42"/>
  <c r="DC41"/>
  <c r="DC40"/>
  <c r="DC39"/>
  <c r="DC38"/>
  <c r="DC37"/>
  <c r="DC36"/>
  <c r="DC35"/>
  <c r="DC34"/>
  <c r="DC33"/>
  <c r="DC32"/>
  <c r="DC31"/>
  <c r="DC30"/>
  <c r="DC29"/>
  <c r="DC28"/>
  <c r="DC27"/>
  <c r="DC26"/>
  <c r="DC25"/>
  <c r="DC24"/>
  <c r="DC23"/>
  <c r="DC22"/>
  <c r="DC21"/>
  <c r="DC20"/>
  <c r="DC19"/>
  <c r="DC18"/>
  <c r="DC17"/>
  <c r="DC16"/>
  <c r="DC15"/>
  <c r="DC14"/>
  <c r="DC13"/>
  <c r="DC12"/>
  <c r="DC11"/>
  <c r="DC10"/>
  <c r="DC9"/>
  <c r="DC8"/>
  <c r="DC7"/>
  <c r="CY80"/>
  <c r="CY77"/>
  <c r="CY74"/>
  <c r="CY73"/>
  <c r="CY70"/>
  <c r="CY69"/>
  <c r="CY68"/>
  <c r="CY67"/>
  <c r="CY64"/>
  <c r="CY63"/>
  <c r="CY62"/>
  <c r="CY61"/>
  <c r="CY60"/>
  <c r="CY59"/>
  <c r="CY58"/>
  <c r="CY57"/>
  <c r="CY54"/>
  <c r="CY53"/>
  <c r="CY52"/>
  <c r="CY51"/>
  <c r="CY50"/>
  <c r="CY49"/>
  <c r="CY48"/>
  <c r="CY47"/>
  <c r="CY46"/>
  <c r="CY45"/>
  <c r="CY44"/>
  <c r="CY43"/>
  <c r="CY42"/>
  <c r="CY41"/>
  <c r="CY40"/>
  <c r="CY39"/>
  <c r="CY38"/>
  <c r="CY37"/>
  <c r="CY36"/>
  <c r="CY35"/>
  <c r="CY34"/>
  <c r="CY33"/>
  <c r="CY32"/>
  <c r="CY31"/>
  <c r="CY30"/>
  <c r="CY29"/>
  <c r="CY28"/>
  <c r="CY27"/>
  <c r="CY26"/>
  <c r="CY25"/>
  <c r="CY24"/>
  <c r="CY23"/>
  <c r="CY22"/>
  <c r="CY21"/>
  <c r="CY20"/>
  <c r="CY19"/>
  <c r="CY18"/>
  <c r="CY17"/>
  <c r="CY16"/>
  <c r="CY15"/>
  <c r="CY14"/>
  <c r="CY13"/>
  <c r="CY12"/>
  <c r="CY11"/>
  <c r="CY10"/>
  <c r="CY9"/>
  <c r="CY8"/>
  <c r="CY7"/>
  <c r="CU80"/>
  <c r="CU77"/>
  <c r="CU74"/>
  <c r="CU73"/>
  <c r="CU70"/>
  <c r="CU69"/>
  <c r="CU68"/>
  <c r="CU67"/>
  <c r="CU64"/>
  <c r="CU63"/>
  <c r="CU62"/>
  <c r="CU61"/>
  <c r="CU60"/>
  <c r="CU59"/>
  <c r="CU58"/>
  <c r="CU57"/>
  <c r="CU54"/>
  <c r="CU53"/>
  <c r="CU52"/>
  <c r="CU51"/>
  <c r="CU50"/>
  <c r="CU49"/>
  <c r="CU48"/>
  <c r="CU47"/>
  <c r="CU46"/>
  <c r="CU45"/>
  <c r="CU44"/>
  <c r="CU43"/>
  <c r="CU42"/>
  <c r="CU41"/>
  <c r="CU40"/>
  <c r="CU39"/>
  <c r="CU38"/>
  <c r="CU37"/>
  <c r="CU36"/>
  <c r="CU35"/>
  <c r="CU34"/>
  <c r="CU33"/>
  <c r="CU32"/>
  <c r="CU31"/>
  <c r="CU30"/>
  <c r="CU29"/>
  <c r="CU28"/>
  <c r="CU27"/>
  <c r="CU26"/>
  <c r="CU25"/>
  <c r="CU24"/>
  <c r="CU23"/>
  <c r="CU22"/>
  <c r="CU21"/>
  <c r="CU20"/>
  <c r="CU19"/>
  <c r="CU18"/>
  <c r="CU17"/>
  <c r="CU16"/>
  <c r="CU15"/>
  <c r="CU14"/>
  <c r="CU13"/>
  <c r="CU12"/>
  <c r="CU11"/>
  <c r="CU10"/>
  <c r="CU9"/>
  <c r="CU8"/>
  <c r="CU7"/>
  <c r="CQ80"/>
  <c r="CQ77"/>
  <c r="CQ74"/>
  <c r="CQ73"/>
  <c r="CQ70"/>
  <c r="CQ69"/>
  <c r="CQ68"/>
  <c r="CQ67"/>
  <c r="CQ64"/>
  <c r="CQ63"/>
  <c r="CQ62"/>
  <c r="CQ61"/>
  <c r="CQ60"/>
  <c r="CQ59"/>
  <c r="CQ58"/>
  <c r="CQ57"/>
  <c r="CQ54"/>
  <c r="CQ53"/>
  <c r="CQ52"/>
  <c r="CQ51"/>
  <c r="CQ50"/>
  <c r="CQ49"/>
  <c r="CQ48"/>
  <c r="CQ47"/>
  <c r="CQ46"/>
  <c r="CQ45"/>
  <c r="CQ44"/>
  <c r="CQ43"/>
  <c r="CQ42"/>
  <c r="CQ41"/>
  <c r="CQ40"/>
  <c r="CQ39"/>
  <c r="CQ38"/>
  <c r="CQ37"/>
  <c r="CQ36"/>
  <c r="CQ35"/>
  <c r="CQ34"/>
  <c r="CQ33"/>
  <c r="CQ32"/>
  <c r="CQ31"/>
  <c r="CQ30"/>
  <c r="CQ29"/>
  <c r="CQ28"/>
  <c r="CQ27"/>
  <c r="CQ26"/>
  <c r="CQ25"/>
  <c r="CQ24"/>
  <c r="CQ23"/>
  <c r="CQ22"/>
  <c r="CQ21"/>
  <c r="CQ20"/>
  <c r="CQ19"/>
  <c r="CQ18"/>
  <c r="CQ17"/>
  <c r="CQ16"/>
  <c r="CQ15"/>
  <c r="CQ14"/>
  <c r="CQ13"/>
  <c r="CQ12"/>
  <c r="CQ11"/>
  <c r="CQ10"/>
  <c r="CQ9"/>
  <c r="CQ8"/>
  <c r="CQ7"/>
  <c r="CM74"/>
  <c r="CM73"/>
  <c r="CM70"/>
  <c r="CM69"/>
  <c r="CM68"/>
  <c r="CM67"/>
  <c r="CM64"/>
  <c r="CM63"/>
  <c r="CM62"/>
  <c r="CM61"/>
  <c r="CM60"/>
  <c r="CM59"/>
  <c r="CM58"/>
  <c r="CM57"/>
  <c r="CM54"/>
  <c r="CM53"/>
  <c r="CM52"/>
  <c r="CM51"/>
  <c r="CM50"/>
  <c r="CM49"/>
  <c r="CM48"/>
  <c r="CM47"/>
  <c r="CM46"/>
  <c r="CM45"/>
  <c r="CM44"/>
  <c r="CM43"/>
  <c r="CM42"/>
  <c r="CM41"/>
  <c r="CM40"/>
  <c r="CM39"/>
  <c r="CM38"/>
  <c r="CM37"/>
  <c r="CM36"/>
  <c r="CM35"/>
  <c r="CM34"/>
  <c r="CM33"/>
  <c r="CM32"/>
  <c r="CM31"/>
  <c r="CM30"/>
  <c r="CM29"/>
  <c r="CM28"/>
  <c r="CM27"/>
  <c r="CM26"/>
  <c r="CM25"/>
  <c r="CM24"/>
  <c r="CM23"/>
  <c r="CM22"/>
  <c r="CM21"/>
  <c r="CM20"/>
  <c r="CM19"/>
  <c r="CM18"/>
  <c r="CM17"/>
  <c r="CM16"/>
  <c r="CM15"/>
  <c r="CM14"/>
  <c r="CM13"/>
  <c r="CM12"/>
  <c r="CM11"/>
  <c r="CM10"/>
  <c r="CM9"/>
  <c r="CM8"/>
  <c r="CM7"/>
  <c r="CI74"/>
  <c r="CI73"/>
  <c r="CI70"/>
  <c r="CI69"/>
  <c r="CI68"/>
  <c r="CI67"/>
  <c r="CI64"/>
  <c r="CI63"/>
  <c r="CI62"/>
  <c r="CI61"/>
  <c r="CI60"/>
  <c r="CI59"/>
  <c r="CI58"/>
  <c r="CI57"/>
  <c r="CI54"/>
  <c r="CI53"/>
  <c r="CI52"/>
  <c r="CI51"/>
  <c r="CI50"/>
  <c r="CI49"/>
  <c r="CI48"/>
  <c r="CI47"/>
  <c r="CI46"/>
  <c r="CI45"/>
  <c r="CI44"/>
  <c r="CI43"/>
  <c r="CI42"/>
  <c r="CI41"/>
  <c r="CI40"/>
  <c r="CI39"/>
  <c r="CI38"/>
  <c r="CI37"/>
  <c r="CI36"/>
  <c r="CI35"/>
  <c r="CI34"/>
  <c r="CI33"/>
  <c r="CI32"/>
  <c r="CI31"/>
  <c r="CI30"/>
  <c r="CI29"/>
  <c r="CI28"/>
  <c r="CI27"/>
  <c r="CI26"/>
  <c r="CI25"/>
  <c r="CI24"/>
  <c r="CI23"/>
  <c r="CI22"/>
  <c r="CI21"/>
  <c r="CI20"/>
  <c r="CI19"/>
  <c r="CI18"/>
  <c r="CI17"/>
  <c r="CI16"/>
  <c r="CI15"/>
  <c r="CI14"/>
  <c r="CI13"/>
  <c r="CI12"/>
  <c r="CI11"/>
  <c r="CI10"/>
  <c r="CI9"/>
  <c r="CI8"/>
  <c r="CI7"/>
  <c r="CE80"/>
  <c r="CE77"/>
  <c r="CE74"/>
  <c r="CE73"/>
  <c r="CE70"/>
  <c r="CE69"/>
  <c r="CE68"/>
  <c r="CE67"/>
  <c r="CE64"/>
  <c r="CE63"/>
  <c r="CE62"/>
  <c r="CE61"/>
  <c r="CE60"/>
  <c r="CE59"/>
  <c r="CE58"/>
  <c r="CE57"/>
  <c r="CE54"/>
  <c r="CE53"/>
  <c r="CE52"/>
  <c r="CE51"/>
  <c r="CE50"/>
  <c r="CE49"/>
  <c r="CE48"/>
  <c r="CE47"/>
  <c r="CE46"/>
  <c r="CE45"/>
  <c r="CE44"/>
  <c r="CE43"/>
  <c r="CE42"/>
  <c r="CE41"/>
  <c r="CE40"/>
  <c r="CE39"/>
  <c r="CE38"/>
  <c r="CE37"/>
  <c r="CE36"/>
  <c r="CE35"/>
  <c r="CE34"/>
  <c r="CE33"/>
  <c r="CE32"/>
  <c r="CE31"/>
  <c r="CE30"/>
  <c r="CE29"/>
  <c r="CE28"/>
  <c r="CE27"/>
  <c r="CE26"/>
  <c r="CE25"/>
  <c r="CE24"/>
  <c r="CE23"/>
  <c r="CE22"/>
  <c r="CE21"/>
  <c r="CE20"/>
  <c r="CE19"/>
  <c r="CE18"/>
  <c r="CE17"/>
  <c r="CE16"/>
  <c r="CE15"/>
  <c r="CE14"/>
  <c r="CE13"/>
  <c r="CE12"/>
  <c r="CE11"/>
  <c r="CE10"/>
  <c r="CE9"/>
  <c r="CE8"/>
  <c r="CE7"/>
  <c r="CA74"/>
  <c r="CA73"/>
  <c r="CA70"/>
  <c r="CA69"/>
  <c r="CA68"/>
  <c r="CA67"/>
  <c r="CA64"/>
  <c r="CA63"/>
  <c r="CA62"/>
  <c r="CA61"/>
  <c r="CA60"/>
  <c r="CA59"/>
  <c r="CA58"/>
  <c r="CA57"/>
  <c r="CA54"/>
  <c r="CA53"/>
  <c r="CA52"/>
  <c r="CA51"/>
  <c r="CA50"/>
  <c r="CA49"/>
  <c r="CA48"/>
  <c r="CA47"/>
  <c r="CA46"/>
  <c r="CA45"/>
  <c r="CA44"/>
  <c r="CA43"/>
  <c r="CA42"/>
  <c r="CA41"/>
  <c r="CA40"/>
  <c r="CA39"/>
  <c r="CA38"/>
  <c r="CA37"/>
  <c r="CA36"/>
  <c r="CA35"/>
  <c r="CA34"/>
  <c r="CA33"/>
  <c r="CA32"/>
  <c r="CA31"/>
  <c r="CA30"/>
  <c r="CA29"/>
  <c r="CA28"/>
  <c r="CA27"/>
  <c r="CA26"/>
  <c r="CA25"/>
  <c r="CA24"/>
  <c r="CA23"/>
  <c r="CA22"/>
  <c r="CA21"/>
  <c r="CA20"/>
  <c r="CA19"/>
  <c r="CA18"/>
  <c r="CA17"/>
  <c r="CA16"/>
  <c r="CA15"/>
  <c r="CA14"/>
  <c r="CA13"/>
  <c r="CA12"/>
  <c r="CA11"/>
  <c r="CA10"/>
  <c r="CA9"/>
  <c r="CA8"/>
  <c r="CA7"/>
  <c r="BW80"/>
  <c r="BW77"/>
  <c r="BW74"/>
  <c r="BW73"/>
  <c r="BW70"/>
  <c r="BW69"/>
  <c r="BW68"/>
  <c r="BW67"/>
  <c r="BW64"/>
  <c r="BW63"/>
  <c r="BW62"/>
  <c r="BW61"/>
  <c r="BW60"/>
  <c r="BW59"/>
  <c r="BW58"/>
  <c r="BW57"/>
  <c r="BW54"/>
  <c r="BW53"/>
  <c r="BW52"/>
  <c r="BW51"/>
  <c r="BW50"/>
  <c r="BW49"/>
  <c r="BW48"/>
  <c r="BW47"/>
  <c r="BW46"/>
  <c r="BW45"/>
  <c r="BW44"/>
  <c r="BW43"/>
  <c r="BW42"/>
  <c r="BW41"/>
  <c r="BW40"/>
  <c r="BW39"/>
  <c r="BW38"/>
  <c r="BW37"/>
  <c r="BW36"/>
  <c r="BW35"/>
  <c r="BW34"/>
  <c r="BW33"/>
  <c r="BW32"/>
  <c r="BW31"/>
  <c r="BW30"/>
  <c r="BW29"/>
  <c r="BW28"/>
  <c r="BW27"/>
  <c r="BW26"/>
  <c r="BW25"/>
  <c r="BW24"/>
  <c r="BW23"/>
  <c r="BW22"/>
  <c r="BW21"/>
  <c r="BW20"/>
  <c r="BW19"/>
  <c r="BW18"/>
  <c r="BW17"/>
  <c r="BW16"/>
  <c r="BW15"/>
  <c r="BW14"/>
  <c r="BW13"/>
  <c r="BW12"/>
  <c r="BW11"/>
  <c r="BW10"/>
  <c r="BW9"/>
  <c r="BW8"/>
  <c r="BW7"/>
  <c r="BS80"/>
  <c r="BS77"/>
  <c r="BS74"/>
  <c r="BS73"/>
  <c r="BS70"/>
  <c r="BS69"/>
  <c r="BS68"/>
  <c r="BS67"/>
  <c r="BS64"/>
  <c r="BS63"/>
  <c r="BS62"/>
  <c r="BS61"/>
  <c r="BS60"/>
  <c r="BS59"/>
  <c r="BS58"/>
  <c r="BS57"/>
  <c r="BS54"/>
  <c r="BS53"/>
  <c r="BS52"/>
  <c r="BS51"/>
  <c r="BS50"/>
  <c r="BS49"/>
  <c r="BS48"/>
  <c r="BS47"/>
  <c r="BS46"/>
  <c r="BS45"/>
  <c r="BS44"/>
  <c r="BS43"/>
  <c r="BS42"/>
  <c r="BS41"/>
  <c r="BS40"/>
  <c r="BS39"/>
  <c r="BS38"/>
  <c r="BS37"/>
  <c r="BS36"/>
  <c r="BS35"/>
  <c r="BS34"/>
  <c r="BS33"/>
  <c r="BS32"/>
  <c r="BS31"/>
  <c r="BS30"/>
  <c r="BS29"/>
  <c r="BS28"/>
  <c r="BS27"/>
  <c r="BS26"/>
  <c r="BS25"/>
  <c r="BS24"/>
  <c r="BS23"/>
  <c r="BS22"/>
  <c r="BS21"/>
  <c r="BS20"/>
  <c r="BS19"/>
  <c r="BS18"/>
  <c r="BS17"/>
  <c r="BS16"/>
  <c r="BS15"/>
  <c r="BS14"/>
  <c r="BS13"/>
  <c r="BS12"/>
  <c r="BS11"/>
  <c r="BS10"/>
  <c r="BS9"/>
  <c r="BS8"/>
  <c r="BS7"/>
  <c r="BO80"/>
  <c r="BO77"/>
  <c r="BO74"/>
  <c r="BO73"/>
  <c r="BO70"/>
  <c r="BO69"/>
  <c r="BO68"/>
  <c r="BO67"/>
  <c r="BO64"/>
  <c r="BO63"/>
  <c r="BO62"/>
  <c r="BO61"/>
  <c r="BO60"/>
  <c r="BO59"/>
  <c r="BO58"/>
  <c r="BO57"/>
  <c r="BO54"/>
  <c r="BO53"/>
  <c r="BO52"/>
  <c r="BO51"/>
  <c r="BO50"/>
  <c r="BO49"/>
  <c r="BO48"/>
  <c r="BO47"/>
  <c r="BO46"/>
  <c r="BO45"/>
  <c r="BO44"/>
  <c r="BO43"/>
  <c r="BO42"/>
  <c r="BO41"/>
  <c r="BO40"/>
  <c r="BO39"/>
  <c r="BO38"/>
  <c r="BO37"/>
  <c r="BO36"/>
  <c r="BO35"/>
  <c r="BO34"/>
  <c r="BO33"/>
  <c r="BO32"/>
  <c r="BO31"/>
  <c r="BO30"/>
  <c r="BO29"/>
  <c r="BO28"/>
  <c r="BO27"/>
  <c r="BO26"/>
  <c r="BO25"/>
  <c r="BO24"/>
  <c r="BO23"/>
  <c r="BO22"/>
  <c r="BO21"/>
  <c r="BO20"/>
  <c r="BO19"/>
  <c r="BO18"/>
  <c r="BO17"/>
  <c r="BO16"/>
  <c r="BO15"/>
  <c r="BO14"/>
  <c r="BO13"/>
  <c r="BO12"/>
  <c r="BO11"/>
  <c r="BO10"/>
  <c r="BO9"/>
  <c r="BO8"/>
  <c r="BO7"/>
  <c r="BK80"/>
  <c r="BK77"/>
  <c r="BK74"/>
  <c r="BK73"/>
  <c r="BK70"/>
  <c r="BK69"/>
  <c r="BK68"/>
  <c r="BK67"/>
  <c r="BK64"/>
  <c r="BK63"/>
  <c r="BK62"/>
  <c r="BK61"/>
  <c r="BK60"/>
  <c r="BK59"/>
  <c r="BK58"/>
  <c r="BK57"/>
  <c r="BK54"/>
  <c r="BK53"/>
  <c r="BK52"/>
  <c r="BK51"/>
  <c r="BK50"/>
  <c r="BK49"/>
  <c r="BK48"/>
  <c r="BK47"/>
  <c r="BK46"/>
  <c r="BK45"/>
  <c r="BK44"/>
  <c r="BK43"/>
  <c r="BK42"/>
  <c r="BK41"/>
  <c r="BK40"/>
  <c r="BK39"/>
  <c r="BK38"/>
  <c r="BK37"/>
  <c r="BK36"/>
  <c r="BK35"/>
  <c r="BK34"/>
  <c r="BK33"/>
  <c r="BK32"/>
  <c r="BK31"/>
  <c r="BK30"/>
  <c r="BK29"/>
  <c r="BK28"/>
  <c r="BK27"/>
  <c r="BK26"/>
  <c r="BK25"/>
  <c r="BK24"/>
  <c r="BK23"/>
  <c r="BK22"/>
  <c r="BK21"/>
  <c r="BK20"/>
  <c r="BK19"/>
  <c r="BK18"/>
  <c r="BK17"/>
  <c r="BK16"/>
  <c r="BK15"/>
  <c r="BK14"/>
  <c r="BK13"/>
  <c r="BK12"/>
  <c r="BK11"/>
  <c r="BK10"/>
  <c r="BK9"/>
  <c r="BK8"/>
  <c r="BK7"/>
  <c r="BG80"/>
  <c r="BG77"/>
  <c r="BG74"/>
  <c r="BG73"/>
  <c r="BG70"/>
  <c r="BG69"/>
  <c r="BG68"/>
  <c r="BG67"/>
  <c r="BG64"/>
  <c r="BG63"/>
  <c r="BG62"/>
  <c r="BG61"/>
  <c r="BG60"/>
  <c r="BG59"/>
  <c r="BG58"/>
  <c r="BG57"/>
  <c r="BG54"/>
  <c r="BG53"/>
  <c r="BG52"/>
  <c r="BG51"/>
  <c r="BG50"/>
  <c r="BG49"/>
  <c r="BG48"/>
  <c r="BG47"/>
  <c r="BG46"/>
  <c r="BG45"/>
  <c r="BG44"/>
  <c r="BG43"/>
  <c r="BG42"/>
  <c r="BG41"/>
  <c r="BG40"/>
  <c r="BG39"/>
  <c r="BG38"/>
  <c r="BG37"/>
  <c r="BG36"/>
  <c r="BG35"/>
  <c r="BG34"/>
  <c r="BG33"/>
  <c r="BG32"/>
  <c r="BG31"/>
  <c r="BG30"/>
  <c r="BG29"/>
  <c r="BG28"/>
  <c r="BG27"/>
  <c r="BG26"/>
  <c r="BG25"/>
  <c r="BG24"/>
  <c r="BG23"/>
  <c r="BG22"/>
  <c r="BG21"/>
  <c r="BG20"/>
  <c r="BG19"/>
  <c r="BG18"/>
  <c r="BG17"/>
  <c r="BG16"/>
  <c r="BG15"/>
  <c r="BG14"/>
  <c r="BG13"/>
  <c r="BG12"/>
  <c r="BG11"/>
  <c r="BG10"/>
  <c r="BG9"/>
  <c r="BG8"/>
  <c r="BG7"/>
  <c r="BC80"/>
  <c r="BC77"/>
  <c r="BC74"/>
  <c r="BC73"/>
  <c r="BC70"/>
  <c r="BC69"/>
  <c r="BC68"/>
  <c r="BC67"/>
  <c r="BC64"/>
  <c r="BC63"/>
  <c r="BC62"/>
  <c r="BC61"/>
  <c r="BC60"/>
  <c r="BC59"/>
  <c r="BC58"/>
  <c r="BC57"/>
  <c r="BC54"/>
  <c r="BC53"/>
  <c r="BC52"/>
  <c r="BC51"/>
  <c r="BC50"/>
  <c r="BC49"/>
  <c r="BC48"/>
  <c r="BC47"/>
  <c r="BC46"/>
  <c r="BC45"/>
  <c r="BC44"/>
  <c r="BC43"/>
  <c r="BC42"/>
  <c r="BC41"/>
  <c r="BC40"/>
  <c r="BC39"/>
  <c r="BC38"/>
  <c r="BC37"/>
  <c r="BC36"/>
  <c r="BC35"/>
  <c r="BC34"/>
  <c r="BC33"/>
  <c r="BC32"/>
  <c r="BC31"/>
  <c r="BC30"/>
  <c r="BC29"/>
  <c r="BC28"/>
  <c r="BC27"/>
  <c r="BC26"/>
  <c r="BC25"/>
  <c r="BC24"/>
  <c r="BC23"/>
  <c r="BC22"/>
  <c r="BC21"/>
  <c r="BC20"/>
  <c r="BC19"/>
  <c r="BC18"/>
  <c r="BC17"/>
  <c r="BC16"/>
  <c r="BC15"/>
  <c r="BC14"/>
  <c r="BC13"/>
  <c r="BC12"/>
  <c r="BC11"/>
  <c r="BC10"/>
  <c r="BC9"/>
  <c r="BC8"/>
  <c r="BC7"/>
  <c r="AY80"/>
  <c r="AY77"/>
  <c r="AY74"/>
  <c r="AY73"/>
  <c r="AY70"/>
  <c r="AY69"/>
  <c r="AY68"/>
  <c r="AY67"/>
  <c r="AY64"/>
  <c r="AY63"/>
  <c r="AY62"/>
  <c r="AY61"/>
  <c r="AY60"/>
  <c r="AY59"/>
  <c r="AY58"/>
  <c r="AY57"/>
  <c r="AY54"/>
  <c r="AY53"/>
  <c r="AY52"/>
  <c r="AY51"/>
  <c r="AY50"/>
  <c r="AY49"/>
  <c r="AY48"/>
  <c r="AY47"/>
  <c r="AY46"/>
  <c r="AY45"/>
  <c r="AY44"/>
  <c r="AY43"/>
  <c r="AY42"/>
  <c r="AY41"/>
  <c r="AY40"/>
  <c r="AY39"/>
  <c r="AY38"/>
  <c r="AY37"/>
  <c r="AY36"/>
  <c r="AY35"/>
  <c r="AY34"/>
  <c r="AY33"/>
  <c r="AY32"/>
  <c r="AY31"/>
  <c r="AY30"/>
  <c r="AY29"/>
  <c r="AY28"/>
  <c r="AY27"/>
  <c r="AY26"/>
  <c r="AY25"/>
  <c r="AY24"/>
  <c r="AY23"/>
  <c r="AY22"/>
  <c r="AY21"/>
  <c r="AY20"/>
  <c r="AY19"/>
  <c r="AY18"/>
  <c r="AY17"/>
  <c r="AY16"/>
  <c r="AY15"/>
  <c r="AY14"/>
  <c r="AY13"/>
  <c r="AY12"/>
  <c r="AY11"/>
  <c r="AY10"/>
  <c r="AY9"/>
  <c r="AY8"/>
  <c r="AY7"/>
  <c r="AU80"/>
  <c r="AU77"/>
  <c r="AU74"/>
  <c r="AU73"/>
  <c r="AU70"/>
  <c r="AU69"/>
  <c r="AU68"/>
  <c r="AU67"/>
  <c r="AU64"/>
  <c r="AU63"/>
  <c r="AU62"/>
  <c r="AU61"/>
  <c r="AU60"/>
  <c r="AU59"/>
  <c r="AU58"/>
  <c r="AU57"/>
  <c r="AU54"/>
  <c r="AU53"/>
  <c r="AU52"/>
  <c r="AU51"/>
  <c r="AU50"/>
  <c r="AU49"/>
  <c r="AU48"/>
  <c r="AU47"/>
  <c r="AU46"/>
  <c r="AU45"/>
  <c r="AU44"/>
  <c r="AU43"/>
  <c r="AU42"/>
  <c r="AU41"/>
  <c r="AU40"/>
  <c r="AU39"/>
  <c r="AU38"/>
  <c r="AU37"/>
  <c r="AU36"/>
  <c r="AU35"/>
  <c r="AU34"/>
  <c r="AU33"/>
  <c r="AU32"/>
  <c r="AU31"/>
  <c r="AU30"/>
  <c r="AU29"/>
  <c r="AU28"/>
  <c r="AU27"/>
  <c r="AU26"/>
  <c r="AU25"/>
  <c r="AU24"/>
  <c r="AU23"/>
  <c r="AU22"/>
  <c r="AU21"/>
  <c r="AU20"/>
  <c r="AU19"/>
  <c r="AU18"/>
  <c r="AU17"/>
  <c r="AU16"/>
  <c r="AU15"/>
  <c r="AU14"/>
  <c r="AU13"/>
  <c r="AU12"/>
  <c r="AU11"/>
  <c r="AU10"/>
  <c r="AU9"/>
  <c r="AU8"/>
  <c r="AU7"/>
  <c r="AQ80"/>
  <c r="AQ77"/>
  <c r="AQ74"/>
  <c r="AQ73"/>
  <c r="AQ70"/>
  <c r="AQ69"/>
  <c r="AQ68"/>
  <c r="AQ67"/>
  <c r="AQ64"/>
  <c r="AQ63"/>
  <c r="AQ62"/>
  <c r="AQ61"/>
  <c r="AQ60"/>
  <c r="AQ59"/>
  <c r="AQ58"/>
  <c r="AQ57"/>
  <c r="AQ54"/>
  <c r="AQ53"/>
  <c r="AQ52"/>
  <c r="AQ51"/>
  <c r="AQ50"/>
  <c r="AQ49"/>
  <c r="AQ48"/>
  <c r="AQ47"/>
  <c r="AQ46"/>
  <c r="AQ45"/>
  <c r="AQ44"/>
  <c r="AQ43"/>
  <c r="AQ42"/>
  <c r="AQ41"/>
  <c r="AQ40"/>
  <c r="AQ39"/>
  <c r="AQ38"/>
  <c r="AQ37"/>
  <c r="AQ36"/>
  <c r="AQ35"/>
  <c r="AQ34"/>
  <c r="AQ33"/>
  <c r="AQ32"/>
  <c r="AQ31"/>
  <c r="AQ30"/>
  <c r="AQ29"/>
  <c r="AQ28"/>
  <c r="AQ27"/>
  <c r="AQ26"/>
  <c r="AQ25"/>
  <c r="AQ24"/>
  <c r="AQ23"/>
  <c r="AQ22"/>
  <c r="AQ21"/>
  <c r="AQ20"/>
  <c r="AQ19"/>
  <c r="AQ18"/>
  <c r="AQ17"/>
  <c r="AQ16"/>
  <c r="AQ15"/>
  <c r="AQ14"/>
  <c r="AQ13"/>
  <c r="AQ12"/>
  <c r="AQ11"/>
  <c r="AQ10"/>
  <c r="AQ9"/>
  <c r="AQ8"/>
  <c r="AQ7"/>
  <c r="AM80"/>
  <c r="AM77"/>
  <c r="AM74"/>
  <c r="AM73"/>
  <c r="AM70"/>
  <c r="AM69"/>
  <c r="AM68"/>
  <c r="AM67"/>
  <c r="AM64"/>
  <c r="AM63"/>
  <c r="AM62"/>
  <c r="AM61"/>
  <c r="AM60"/>
  <c r="AM59"/>
  <c r="AM58"/>
  <c r="AM57"/>
  <c r="AM54"/>
  <c r="AM53"/>
  <c r="AM52"/>
  <c r="AM51"/>
  <c r="AM50"/>
  <c r="AM49"/>
  <c r="AM48"/>
  <c r="AM47"/>
  <c r="AM46"/>
  <c r="AM45"/>
  <c r="AM44"/>
  <c r="AM43"/>
  <c r="AM42"/>
  <c r="AM41"/>
  <c r="AM40"/>
  <c r="AM39"/>
  <c r="AM38"/>
  <c r="AM37"/>
  <c r="AM36"/>
  <c r="AM35"/>
  <c r="AM34"/>
  <c r="AM33"/>
  <c r="AM32"/>
  <c r="AM31"/>
  <c r="AM30"/>
  <c r="AM29"/>
  <c r="AM28"/>
  <c r="AM27"/>
  <c r="AM26"/>
  <c r="AM25"/>
  <c r="AM24"/>
  <c r="AM23"/>
  <c r="AM22"/>
  <c r="AM21"/>
  <c r="AM20"/>
  <c r="AM19"/>
  <c r="AM18"/>
  <c r="AM17"/>
  <c r="AM16"/>
  <c r="AM15"/>
  <c r="AM14"/>
  <c r="AM13"/>
  <c r="AM12"/>
  <c r="AM11"/>
  <c r="AM10"/>
  <c r="AM9"/>
  <c r="AM8"/>
  <c r="AM7"/>
  <c r="AI80"/>
  <c r="AI77"/>
  <c r="AI74"/>
  <c r="AI73"/>
  <c r="AI70"/>
  <c r="AI69"/>
  <c r="AI68"/>
  <c r="AI67"/>
  <c r="AI64"/>
  <c r="AI63"/>
  <c r="AI62"/>
  <c r="AI61"/>
  <c r="AI60"/>
  <c r="AI59"/>
  <c r="AI58"/>
  <c r="AI57"/>
  <c r="AI54"/>
  <c r="AI53"/>
  <c r="AI52"/>
  <c r="AI51"/>
  <c r="AI50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2"/>
  <c r="AI31"/>
  <c r="AI30"/>
  <c r="AI29"/>
  <c r="AI28"/>
  <c r="AI27"/>
  <c r="AI26"/>
  <c r="AI25"/>
  <c r="AI24"/>
  <c r="AI23"/>
  <c r="AI22"/>
  <c r="AI21"/>
  <c r="AI20"/>
  <c r="AI19"/>
  <c r="AI18"/>
  <c r="AI17"/>
  <c r="AI16"/>
  <c r="AI15"/>
  <c r="AI14"/>
  <c r="AI13"/>
  <c r="AI12"/>
  <c r="AI11"/>
  <c r="AI10"/>
  <c r="AI9"/>
  <c r="AI8"/>
  <c r="AI7"/>
  <c r="AE74"/>
  <c r="AE73"/>
  <c r="AE70"/>
  <c r="AE69"/>
  <c r="AE68"/>
  <c r="AE67"/>
  <c r="AE64"/>
  <c r="AE63"/>
  <c r="AE62"/>
  <c r="AE61"/>
  <c r="AE60"/>
  <c r="AE59"/>
  <c r="AE58"/>
  <c r="AE57"/>
  <c r="AE54"/>
  <c r="AE53"/>
  <c r="AE52"/>
  <c r="AE51"/>
  <c r="AE50"/>
  <c r="AE49"/>
  <c r="AE48"/>
  <c r="AE47"/>
  <c r="AE46"/>
  <c r="AE45"/>
  <c r="AE44"/>
  <c r="AE43"/>
  <c r="AE42"/>
  <c r="AE41"/>
  <c r="AE40"/>
  <c r="AE39"/>
  <c r="AE38"/>
  <c r="AE37"/>
  <c r="AE36"/>
  <c r="AE35"/>
  <c r="AE34"/>
  <c r="AE33"/>
  <c r="AE32"/>
  <c r="AE31"/>
  <c r="AE30"/>
  <c r="AE29"/>
  <c r="AE28"/>
  <c r="AE27"/>
  <c r="AE26"/>
  <c r="AE25"/>
  <c r="AE24"/>
  <c r="AE23"/>
  <c r="AE22"/>
  <c r="AE21"/>
  <c r="AE20"/>
  <c r="AE19"/>
  <c r="AE18"/>
  <c r="AE17"/>
  <c r="AE16"/>
  <c r="AE15"/>
  <c r="AE14"/>
  <c r="AE13"/>
  <c r="AE12"/>
  <c r="AE11"/>
  <c r="AE10"/>
  <c r="AE9"/>
  <c r="AE8"/>
  <c r="AE7"/>
  <c r="AA80"/>
  <c r="AA77"/>
  <c r="AA74"/>
  <c r="AA73"/>
  <c r="AA70"/>
  <c r="AA69"/>
  <c r="AA68"/>
  <c r="AA67"/>
  <c r="AA63"/>
  <c r="AA62"/>
  <c r="AA61"/>
  <c r="AA60"/>
  <c r="AA59"/>
  <c r="AA58"/>
  <c r="AA57"/>
  <c r="AA54"/>
  <c r="AA53"/>
  <c r="AA52"/>
  <c r="AA51"/>
  <c r="AA50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1"/>
  <c r="AA30"/>
  <c r="AA29"/>
  <c r="AA28"/>
  <c r="AA27"/>
  <c r="AA26"/>
  <c r="AA25"/>
  <c r="AA24"/>
  <c r="AA23"/>
  <c r="AA22"/>
  <c r="AA21"/>
  <c r="AA20"/>
  <c r="AA19"/>
  <c r="AA18"/>
  <c r="AA17"/>
  <c r="AA16"/>
  <c r="AA15"/>
  <c r="AA14"/>
  <c r="AA13"/>
  <c r="AA12"/>
  <c r="AA11"/>
  <c r="AA10"/>
  <c r="AA9"/>
  <c r="AA8"/>
  <c r="AA7"/>
  <c r="W80"/>
  <c r="W77"/>
  <c r="W74"/>
  <c r="W73"/>
  <c r="W70"/>
  <c r="W69"/>
  <c r="W68"/>
  <c r="W67"/>
  <c r="W64"/>
  <c r="W63"/>
  <c r="W62"/>
  <c r="W61"/>
  <c r="W60"/>
  <c r="W59"/>
  <c r="W58"/>
  <c r="W57"/>
  <c r="W54"/>
  <c r="W53"/>
  <c r="W52"/>
  <c r="W51"/>
  <c r="W50"/>
  <c r="W49"/>
  <c r="W48"/>
  <c r="W47"/>
  <c r="W46"/>
  <c r="W45"/>
  <c r="W44"/>
  <c r="W43"/>
  <c r="W42"/>
  <c r="W41"/>
  <c r="W40"/>
  <c r="W39"/>
  <c r="W38"/>
  <c r="W37"/>
  <c r="W36"/>
  <c r="W35"/>
  <c r="W34"/>
  <c r="W33"/>
  <c r="W32"/>
  <c r="W31"/>
  <c r="W30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10"/>
  <c r="W9"/>
  <c r="W8"/>
  <c r="W7"/>
  <c r="S80"/>
  <c r="S77"/>
  <c r="S74"/>
  <c r="S73"/>
  <c r="S70"/>
  <c r="S69"/>
  <c r="S68"/>
  <c r="S67"/>
  <c r="S64"/>
  <c r="S63"/>
  <c r="S62"/>
  <c r="S61"/>
  <c r="S60"/>
  <c r="S59"/>
  <c r="S58"/>
  <c r="S57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7"/>
  <c r="AA113" l="1" a="1"/>
  <c r="AA113" s="1"/>
  <c r="AI114" a="1"/>
  <c r="AI114" s="1"/>
  <c r="AU114" a="1"/>
  <c r="AU114" s="1"/>
  <c r="AY114" a="1"/>
  <c r="AY114" s="1"/>
  <c r="BK113" a="1"/>
  <c r="BK113" s="1"/>
  <c r="BW114" a="1"/>
  <c r="BW114" s="1"/>
  <c r="CE114" a="1"/>
  <c r="CE114" s="1"/>
  <c r="CM114" a="1"/>
  <c r="CM114" s="1"/>
  <c r="DG114" a="1"/>
  <c r="DG114" s="1"/>
  <c r="DS114" a="1"/>
  <c r="DS114" s="1"/>
  <c r="EE114" a="1"/>
  <c r="EE114" s="1"/>
  <c r="EI113" a="1"/>
  <c r="EI113" s="1"/>
  <c r="BK114" a="1"/>
  <c r="BK114" s="1"/>
  <c r="BO114" a="1"/>
  <c r="BO114" s="1"/>
  <c r="CA114" a="1"/>
  <c r="CA114" s="1"/>
  <c r="CY114" a="1"/>
  <c r="CY114" s="1"/>
  <c r="DK114" a="1"/>
  <c r="DK114" s="1"/>
  <c r="DW114" a="1"/>
  <c r="DW114" s="1"/>
  <c r="EU116" a="1"/>
  <c r="EU116" s="1"/>
  <c r="ER126" s="1"/>
  <c r="O80"/>
  <c r="O108" a="1"/>
  <c r="O108" s="1"/>
  <c r="O110" a="1"/>
  <c r="O110" s="1"/>
  <c r="O111" a="1"/>
  <c r="O111" s="1"/>
  <c r="S110" a="1"/>
  <c r="S110" s="1"/>
  <c r="S111" a="1"/>
  <c r="S111" s="1"/>
  <c r="W110" a="1"/>
  <c r="W110" s="1"/>
  <c r="AA110" a="1"/>
  <c r="AA110" s="1"/>
  <c r="AA111" a="1"/>
  <c r="AA111" s="1"/>
  <c r="AE108" a="1"/>
  <c r="AE108" s="1"/>
  <c r="AE109" a="1"/>
  <c r="AE109" s="1"/>
  <c r="AI110" a="1"/>
  <c r="AI110" s="1"/>
  <c r="AI111" a="1"/>
  <c r="AI111" s="1"/>
  <c r="AM110" a="1"/>
  <c r="AM110" s="1"/>
  <c r="AM111" a="1"/>
  <c r="AM111" s="1"/>
  <c r="AQ109" a="1"/>
  <c r="AQ109" s="1"/>
  <c r="AQ110" a="1"/>
  <c r="AQ110" s="1"/>
  <c r="AQ111" a="1"/>
  <c r="AQ111" s="1"/>
  <c r="AU111" a="1"/>
  <c r="AU111" s="1"/>
  <c r="AY111" a="1"/>
  <c r="AY111" s="1"/>
  <c r="BC111" a="1"/>
  <c r="BC111" s="1"/>
  <c r="BG111" a="1"/>
  <c r="BG111" s="1"/>
  <c r="BK109" a="1"/>
  <c r="BK109" s="1"/>
  <c r="BK110" a="1"/>
  <c r="BK110" s="1"/>
  <c r="BK111" a="1"/>
  <c r="BK111" s="1"/>
  <c r="BO111" a="1"/>
  <c r="BO111" s="1"/>
  <c r="BS110" a="1"/>
  <c r="BS110" s="1"/>
  <c r="BS111" a="1"/>
  <c r="BS111" s="1"/>
  <c r="BW111" a="1"/>
  <c r="BW111" s="1"/>
  <c r="CA109" a="1"/>
  <c r="CA109" s="1"/>
  <c r="CA110" a="1"/>
  <c r="CA110" s="1"/>
  <c r="CA111" a="1"/>
  <c r="CA111" s="1"/>
  <c r="CE109" a="1"/>
  <c r="CE109" s="1"/>
  <c r="CE110" a="1"/>
  <c r="CE110" s="1"/>
  <c r="CE111" a="1"/>
  <c r="CE111" s="1"/>
  <c r="CI110" a="1"/>
  <c r="CI110" s="1"/>
  <c r="CI111" a="1"/>
  <c r="CI111" s="1"/>
  <c r="CM109" a="1"/>
  <c r="CM109" s="1"/>
  <c r="CM110" a="1"/>
  <c r="CM110" s="1"/>
  <c r="CM111" a="1"/>
  <c r="CM111" s="1"/>
  <c r="CQ111" a="1"/>
  <c r="CQ111" s="1"/>
  <c r="CU109" a="1"/>
  <c r="CU109" s="1"/>
  <c r="CU110" a="1"/>
  <c r="CU110" s="1"/>
  <c r="CY109" a="1"/>
  <c r="CY109" s="1"/>
  <c r="CY110" a="1"/>
  <c r="CY110" s="1"/>
  <c r="CY111" a="1"/>
  <c r="CY111" s="1"/>
  <c r="DC109" a="1"/>
  <c r="DC109" s="1"/>
  <c r="DC110" a="1"/>
  <c r="DC110" s="1"/>
  <c r="DG110" a="1"/>
  <c r="DG110" s="1"/>
  <c r="DG111" a="1"/>
  <c r="DG111" s="1"/>
  <c r="DK111" a="1"/>
  <c r="DK111" s="1"/>
  <c r="DO110" a="1"/>
  <c r="DO110" s="1"/>
  <c r="DO111" a="1"/>
  <c r="DO111" s="1"/>
  <c r="DS110" a="1"/>
  <c r="DS110" s="1"/>
  <c r="DS111" a="1"/>
  <c r="DS111" s="1"/>
  <c r="DW109" a="1"/>
  <c r="DW109" s="1"/>
  <c r="DW111" a="1"/>
  <c r="DW111" s="1"/>
  <c r="EA110" a="1"/>
  <c r="EA110" s="1"/>
  <c r="EE109" a="1"/>
  <c r="EE109" s="1"/>
  <c r="EE110" a="1"/>
  <c r="EE110" s="1"/>
  <c r="EE111" a="1"/>
  <c r="EE111" s="1"/>
  <c r="EI109" a="1"/>
  <c r="EI109" s="1"/>
  <c r="EI110" a="1"/>
  <c r="EI110" s="1"/>
  <c r="EI111" a="1"/>
  <c r="EI111" s="1"/>
  <c r="EM110" a="1"/>
  <c r="EM110" s="1"/>
  <c r="EQ110" a="1"/>
  <c r="EQ110" s="1"/>
  <c r="EU109" a="1"/>
  <c r="EU109" s="1"/>
  <c r="EU110" a="1"/>
  <c r="EU110" s="1"/>
  <c r="L121"/>
  <c r="O100" a="1"/>
  <c r="O100" s="1"/>
  <c r="O102" a="1"/>
  <c r="O102" s="1"/>
  <c r="S100" a="1"/>
  <c r="S100" s="1"/>
  <c r="S102" a="1"/>
  <c r="S102" s="1"/>
  <c r="W100" a="1"/>
  <c r="W100" s="1"/>
  <c r="W103" a="1"/>
  <c r="W103" s="1"/>
  <c r="AA100" a="1"/>
  <c r="AA100" s="1"/>
  <c r="AA101" a="1"/>
  <c r="AA101" s="1"/>
  <c r="AE100" a="1"/>
  <c r="AE100" s="1"/>
  <c r="AE103" a="1"/>
  <c r="AE103" s="1"/>
  <c r="AI100" a="1"/>
  <c r="AI100" s="1"/>
  <c r="AI102" a="1"/>
  <c r="AI102" s="1"/>
  <c r="AM100" a="1"/>
  <c r="AM100" s="1"/>
  <c r="AM102" a="1"/>
  <c r="AM102" s="1"/>
  <c r="AQ102" a="1"/>
  <c r="AQ102" s="1"/>
  <c r="AU100" a="1"/>
  <c r="AU100" s="1"/>
  <c r="AU102" a="1"/>
  <c r="AU102" s="1"/>
  <c r="AU106" a="1"/>
  <c r="AU106" s="1"/>
  <c r="AY100" a="1"/>
  <c r="AY100" s="1"/>
  <c r="AY103" a="1"/>
  <c r="AY103" s="1"/>
  <c r="BC100" a="1"/>
  <c r="BC100" s="1"/>
  <c r="BG100" a="1"/>
  <c r="BG100" s="1"/>
  <c r="BG102" a="1"/>
  <c r="BG102" s="1"/>
  <c r="BK100" a="1"/>
  <c r="BK100" s="1"/>
  <c r="BK103" a="1"/>
  <c r="BK103" s="1"/>
  <c r="BO100" a="1"/>
  <c r="BO100" s="1"/>
  <c r="BO102" a="1"/>
  <c r="BO102" s="1"/>
  <c r="BS100" a="1"/>
  <c r="BS100" s="1"/>
  <c r="BS102" a="1"/>
  <c r="BS102" s="1"/>
  <c r="BW100" a="1"/>
  <c r="BW100" s="1"/>
  <c r="BW103" a="1"/>
  <c r="BW103" s="1"/>
  <c r="CA100" a="1"/>
  <c r="CA100" s="1"/>
  <c r="CA102" a="1"/>
  <c r="CA102" s="1"/>
  <c r="CE100" a="1"/>
  <c r="CE100" s="1"/>
  <c r="CE102" a="1"/>
  <c r="CE102" s="1"/>
  <c r="CI100" a="1"/>
  <c r="CI100" s="1"/>
  <c r="CI102" a="1"/>
  <c r="CI102" s="1"/>
  <c r="CM100" a="1"/>
  <c r="CM100" s="1"/>
  <c r="CM102" a="1"/>
  <c r="CM102" s="1"/>
  <c r="CQ100" a="1"/>
  <c r="CQ100" s="1"/>
  <c r="CQ102" a="1"/>
  <c r="CQ102" s="1"/>
  <c r="CU100" a="1"/>
  <c r="CU100" s="1"/>
  <c r="CU102" a="1"/>
  <c r="CU102" s="1"/>
  <c r="CY100" a="1"/>
  <c r="CY100" s="1"/>
  <c r="CY102" a="1"/>
  <c r="CY102" s="1"/>
  <c r="DC101" a="1"/>
  <c r="DC101" s="1"/>
  <c r="DG100" a="1"/>
  <c r="DG100" s="1"/>
  <c r="DG103" a="1"/>
  <c r="DG103" s="1"/>
  <c r="DK100" a="1"/>
  <c r="DK100" s="1"/>
  <c r="DK103" a="1"/>
  <c r="DK103" s="1"/>
  <c r="DO100" a="1"/>
  <c r="DO100" s="1"/>
  <c r="DO102" a="1"/>
  <c r="DO102" s="1"/>
  <c r="DS100" a="1"/>
  <c r="DS100" s="1"/>
  <c r="DS102" a="1"/>
  <c r="DS102" s="1"/>
  <c r="DW100" a="1"/>
  <c r="DW100" s="1"/>
  <c r="DW102" a="1"/>
  <c r="DW102" s="1"/>
  <c r="EA100" a="1"/>
  <c r="EA100" s="1"/>
  <c r="EA102" a="1"/>
  <c r="EA102" s="1"/>
  <c r="EE102" a="1"/>
  <c r="EE102" s="1"/>
  <c r="EI100" a="1"/>
  <c r="EI100" s="1"/>
  <c r="EI102" a="1"/>
  <c r="EI102" s="1"/>
  <c r="EM100" a="1"/>
  <c r="EM100" s="1"/>
  <c r="EQ100" a="1"/>
  <c r="EQ100" s="1"/>
  <c r="EQ102" a="1"/>
  <c r="EQ102" s="1"/>
  <c r="EU100" a="1"/>
  <c r="EU100" s="1"/>
  <c r="EU102" a="1"/>
  <c r="EU102" s="1"/>
  <c r="EU105" a="1"/>
  <c r="EU105" s="1"/>
  <c r="L120"/>
  <c r="P120"/>
  <c r="T120"/>
  <c r="X120"/>
  <c r="AB120"/>
  <c r="AF120"/>
  <c r="AJ120"/>
  <c r="AN120"/>
  <c r="AR120"/>
  <c r="AV120"/>
  <c r="AZ120"/>
  <c r="BD120"/>
  <c r="BH120"/>
  <c r="BL120"/>
  <c r="BP120"/>
  <c r="BT120"/>
  <c r="BX120"/>
  <c r="CB120"/>
  <c r="CF120"/>
  <c r="CJ120"/>
  <c r="CN120"/>
  <c r="CR120"/>
  <c r="CV120"/>
  <c r="CZ120"/>
  <c r="DD120"/>
  <c r="DH120"/>
  <c r="DL120"/>
  <c r="DP120"/>
  <c r="DT120"/>
  <c r="DX120"/>
  <c r="EB120"/>
  <c r="EF120"/>
  <c r="EJ120"/>
  <c r="EN120"/>
  <c r="ER120"/>
  <c r="P121"/>
  <c r="T121"/>
  <c r="X121"/>
  <c r="AB121"/>
  <c r="AF121"/>
  <c r="AJ121"/>
  <c r="AN121"/>
  <c r="AR121"/>
  <c r="AV121"/>
  <c r="AZ121"/>
  <c r="BD121"/>
  <c r="BH121"/>
  <c r="BL121"/>
  <c r="BP121"/>
  <c r="BT121"/>
  <c r="BX121"/>
  <c r="CB121"/>
  <c r="CF121"/>
  <c r="CJ121"/>
  <c r="CN121"/>
  <c r="CR121"/>
  <c r="CV121"/>
  <c r="CZ121"/>
  <c r="DD121"/>
  <c r="DH121"/>
  <c r="DL121"/>
  <c r="DP121"/>
  <c r="DT121"/>
  <c r="DX121"/>
  <c r="EB121"/>
  <c r="EF121"/>
  <c r="EJ121"/>
  <c r="EN121"/>
  <c r="ER121"/>
  <c r="L127"/>
  <c r="P127"/>
  <c r="T127"/>
  <c r="X127"/>
  <c r="AB127"/>
  <c r="AF127"/>
  <c r="AJ127"/>
  <c r="AN127"/>
  <c r="AR127"/>
  <c r="AV127"/>
  <c r="AZ127"/>
  <c r="BD127"/>
  <c r="BH127"/>
  <c r="BL127"/>
  <c r="BP127"/>
  <c r="BT127"/>
  <c r="BX127"/>
  <c r="CB127"/>
  <c r="CF127"/>
  <c r="CJ127"/>
  <c r="CN127"/>
  <c r="CR127"/>
  <c r="CV127"/>
  <c r="CZ127"/>
  <c r="DD127"/>
  <c r="DH127"/>
  <c r="DL127"/>
  <c r="DP127"/>
  <c r="DT127"/>
  <c r="DX127"/>
  <c r="EB127"/>
  <c r="EF127"/>
  <c r="EJ127"/>
  <c r="EN127"/>
  <c r="ER127"/>
  <c r="O85" a="1"/>
  <c r="O85" s="1"/>
  <c r="O88" a="1"/>
  <c r="O88" s="1"/>
  <c r="O95" a="1"/>
  <c r="O95" s="1"/>
  <c r="O96" a="1"/>
  <c r="O96" s="1"/>
  <c r="O99" a="1"/>
  <c r="O99" s="1"/>
  <c r="O103" a="1"/>
  <c r="O103" s="1"/>
  <c r="O106" a="1"/>
  <c r="O106" s="1"/>
  <c r="S86" a="1"/>
  <c r="S86" s="1"/>
  <c r="S93" a="1"/>
  <c r="S93" s="1"/>
  <c r="S94" a="1"/>
  <c r="S94" s="1"/>
  <c r="S99" a="1"/>
  <c r="S99" s="1"/>
  <c r="S103" a="1"/>
  <c r="S103" s="1"/>
  <c r="S105" a="1"/>
  <c r="S105" s="1"/>
  <c r="W84" a="1"/>
  <c r="W84" s="1"/>
  <c r="W87" a="1"/>
  <c r="W87" s="1"/>
  <c r="W93" a="1"/>
  <c r="W93" s="1"/>
  <c r="W97" a="1"/>
  <c r="W97" s="1"/>
  <c r="W99" a="1"/>
  <c r="W99" s="1"/>
  <c r="W105" a="1"/>
  <c r="W105" s="1"/>
  <c r="AA84" a="1"/>
  <c r="AA84" s="1"/>
  <c r="AA88" a="1"/>
  <c r="AA88" s="1"/>
  <c r="AA96" a="1"/>
  <c r="AA96" s="1"/>
  <c r="AA99" a="1"/>
  <c r="AA99" s="1"/>
  <c r="AA103" a="1"/>
  <c r="AA103" s="1"/>
  <c r="AA105" a="1"/>
  <c r="AA105" s="1"/>
  <c r="AE86" a="1"/>
  <c r="AE86" s="1"/>
  <c r="AE90" a="1"/>
  <c r="AE90" s="1"/>
  <c r="AE94" a="1"/>
  <c r="AE94" s="1"/>
  <c r="AE99" a="1"/>
  <c r="AE99" s="1"/>
  <c r="AE104" a="1"/>
  <c r="AE104" s="1"/>
  <c r="AI86" a="1"/>
  <c r="AI86" s="1"/>
  <c r="AI92" a="1"/>
  <c r="AI92" s="1"/>
  <c r="AI97" a="1"/>
  <c r="AI97" s="1"/>
  <c r="AI99" a="1"/>
  <c r="AI99" s="1"/>
  <c r="AI104" a="1"/>
  <c r="AI104" s="1"/>
  <c r="AI106" a="1"/>
  <c r="AI106" s="1"/>
  <c r="AM86" a="1"/>
  <c r="AM86" s="1"/>
  <c r="AM93" a="1"/>
  <c r="AM93" s="1"/>
  <c r="AM97" a="1"/>
  <c r="AM97" s="1"/>
  <c r="AM99" a="1"/>
  <c r="AM99" s="1"/>
  <c r="AM104" a="1"/>
  <c r="AM104" s="1"/>
  <c r="AM106" a="1"/>
  <c r="AM106" s="1"/>
  <c r="AQ88" a="1"/>
  <c r="AQ88" s="1"/>
  <c r="AQ94" a="1"/>
  <c r="AQ94" s="1"/>
  <c r="AQ95" a="1"/>
  <c r="AQ95" s="1"/>
  <c r="AQ99" a="1"/>
  <c r="AQ99" s="1"/>
  <c r="AQ104" a="1"/>
  <c r="AQ104" s="1"/>
  <c r="AQ105" a="1"/>
  <c r="AQ105" s="1"/>
  <c r="AU85" a="1"/>
  <c r="AU85" s="1"/>
  <c r="AU88" a="1"/>
  <c r="AU88" s="1"/>
  <c r="AU95" a="1"/>
  <c r="AU95" s="1"/>
  <c r="AU99" a="1"/>
  <c r="AU99" s="1"/>
  <c r="AU104" a="1"/>
  <c r="AU104" s="1"/>
  <c r="AU105" a="1"/>
  <c r="AU105" s="1"/>
  <c r="AY87" a="1"/>
  <c r="AY87" s="1"/>
  <c r="AY93" a="1"/>
  <c r="AY93" s="1"/>
  <c r="AY99" a="1"/>
  <c r="AY99" s="1"/>
  <c r="AY104" a="1"/>
  <c r="AY104" s="1"/>
  <c r="AY105" a="1"/>
  <c r="AY105" s="1"/>
  <c r="BC86" a="1"/>
  <c r="BC86" s="1"/>
  <c r="BC93" a="1"/>
  <c r="BC93" s="1"/>
  <c r="BC97" a="1"/>
  <c r="BC97" s="1"/>
  <c r="BC99" a="1"/>
  <c r="BC99" s="1"/>
  <c r="BC103" a="1"/>
  <c r="BC103" s="1"/>
  <c r="BC105" a="1"/>
  <c r="BC105" s="1"/>
  <c r="BG85" a="1"/>
  <c r="BG85" s="1"/>
  <c r="BG89" a="1"/>
  <c r="BG89" s="1"/>
  <c r="BG93" a="1"/>
  <c r="BG93" s="1"/>
  <c r="BG96" a="1"/>
  <c r="BG96" s="1"/>
  <c r="BG99" a="1"/>
  <c r="BG99" s="1"/>
  <c r="BG103" a="1"/>
  <c r="BG103" s="1"/>
  <c r="BK84" a="1"/>
  <c r="BK84" s="1"/>
  <c r="BK87" a="1"/>
  <c r="BK87" s="1"/>
  <c r="BK91" a="1"/>
  <c r="BK91" s="1"/>
  <c r="BK94" a="1"/>
  <c r="BK94" s="1"/>
  <c r="BK99" a="1"/>
  <c r="BK99" s="1"/>
  <c r="BK104" a="1"/>
  <c r="BK104" s="1"/>
  <c r="BO87" a="1"/>
  <c r="BO87" s="1"/>
  <c r="BO93" a="1"/>
  <c r="BO93" s="1"/>
  <c r="BO99" a="1"/>
  <c r="BO99" s="1"/>
  <c r="BO104" a="1"/>
  <c r="BO104" s="1"/>
  <c r="BO106" a="1"/>
  <c r="BO106" s="1"/>
  <c r="BS84" a="1"/>
  <c r="BS84" s="1"/>
  <c r="BS87" a="1"/>
  <c r="BS87" s="1"/>
  <c r="BS94" a="1"/>
  <c r="BS94" s="1"/>
  <c r="BS95" a="1"/>
  <c r="BS95" s="1"/>
  <c r="BS99" a="1"/>
  <c r="BS99" s="1"/>
  <c r="BS104" a="1"/>
  <c r="BS104" s="1"/>
  <c r="BS106" a="1"/>
  <c r="BS106" s="1"/>
  <c r="BW86" a="1"/>
  <c r="BW86" s="1"/>
  <c r="BW92" a="1"/>
  <c r="BW92" s="1"/>
  <c r="BW97" a="1"/>
  <c r="BW97" s="1"/>
  <c r="BW99" a="1"/>
  <c r="BW99" s="1"/>
  <c r="BW105" a="1"/>
  <c r="BW105" s="1"/>
  <c r="BW106" a="1"/>
  <c r="BW106" s="1"/>
  <c r="CA85" a="1"/>
  <c r="CA85" s="1"/>
  <c r="CA89" a="1"/>
  <c r="CA89" s="1"/>
  <c r="CA93" a="1"/>
  <c r="CA93" s="1"/>
  <c r="CA96" a="1"/>
  <c r="CA96" s="1"/>
  <c r="CA99" a="1"/>
  <c r="CA99" s="1"/>
  <c r="CA104" a="1"/>
  <c r="CA104" s="1"/>
  <c r="CA106" a="1"/>
  <c r="CA106" s="1"/>
  <c r="CE86" a="1"/>
  <c r="CE86" s="1"/>
  <c r="CE93" a="1"/>
  <c r="CE93" s="1"/>
  <c r="CE94" a="1"/>
  <c r="CE94" s="1"/>
  <c r="CE99" a="1"/>
  <c r="CE99" s="1"/>
  <c r="CE104" a="1"/>
  <c r="CE104" s="1"/>
  <c r="CE106" a="1"/>
  <c r="CE106" s="1"/>
  <c r="CI87" a="1"/>
  <c r="CI87" s="1"/>
  <c r="CI93" a="1"/>
  <c r="CI93" s="1"/>
  <c r="CI94" a="1"/>
  <c r="CI94" s="1"/>
  <c r="CI99" a="1"/>
  <c r="CI99" s="1"/>
  <c r="CI103" a="1"/>
  <c r="CI103" s="1"/>
  <c r="CI105" a="1"/>
  <c r="CI105" s="1"/>
  <c r="CM85" a="1"/>
  <c r="CM85" s="1"/>
  <c r="CM89" a="1"/>
  <c r="CM89" s="1"/>
  <c r="CM92" a="1"/>
  <c r="CM92" s="1"/>
  <c r="CM93" a="1"/>
  <c r="CM93" s="1"/>
  <c r="CM99" a="1"/>
  <c r="CM99" s="1"/>
  <c r="CM103" a="1"/>
  <c r="CM103" s="1"/>
  <c r="CM106" a="1"/>
  <c r="CM106" s="1"/>
  <c r="CQ88" a="1"/>
  <c r="CQ88" s="1"/>
  <c r="CQ97" a="1"/>
  <c r="CQ97" s="1"/>
  <c r="CQ99" a="1"/>
  <c r="CQ99" s="1"/>
  <c r="CQ103" a="1"/>
  <c r="CQ103" s="1"/>
  <c r="CQ106" a="1"/>
  <c r="CQ106" s="1"/>
  <c r="CU84" a="1"/>
  <c r="CU84" s="1"/>
  <c r="CU87" a="1"/>
  <c r="CU87" s="1"/>
  <c r="CU92" a="1"/>
  <c r="CU92" s="1"/>
  <c r="CU94" a="1"/>
  <c r="CU94" s="1"/>
  <c r="CU97" a="1"/>
  <c r="CU97" s="1"/>
  <c r="CU99" a="1"/>
  <c r="CU99" s="1"/>
  <c r="CU104" a="1"/>
  <c r="CU104" s="1"/>
  <c r="CY87" a="1"/>
  <c r="CY87" s="1"/>
  <c r="CY92" a="1"/>
  <c r="CY92" s="1"/>
  <c r="CY96" a="1"/>
  <c r="CY96" s="1"/>
  <c r="CY99" a="1"/>
  <c r="CY99" s="1"/>
  <c r="CY103" a="1"/>
  <c r="CY103" s="1"/>
  <c r="CY105" a="1"/>
  <c r="CY105" s="1"/>
  <c r="DC86" a="1"/>
  <c r="DC86" s="1"/>
  <c r="DC93" a="1"/>
  <c r="DC93" s="1"/>
  <c r="DC99" a="1"/>
  <c r="DC99" s="1"/>
  <c r="DC103" a="1"/>
  <c r="DC103" s="1"/>
  <c r="DG84" a="1"/>
  <c r="DG84" s="1"/>
  <c r="DG88" a="1"/>
  <c r="DG88" s="1"/>
  <c r="DG94" a="1"/>
  <c r="DG94" s="1"/>
  <c r="DG99" a="1"/>
  <c r="DG99" s="1"/>
  <c r="DG104" a="1"/>
  <c r="DG104" s="1"/>
  <c r="DG106" a="1"/>
  <c r="DG106" s="1"/>
  <c r="DK86" a="1"/>
  <c r="DK86" s="1"/>
  <c r="DK93" a="1"/>
  <c r="DK93" s="1"/>
  <c r="DK96" a="1"/>
  <c r="DK96" s="1"/>
  <c r="DK99" a="1"/>
  <c r="DK99" s="1"/>
  <c r="DK105" a="1"/>
  <c r="DK105" s="1"/>
  <c r="DK106" a="1"/>
  <c r="DK106" s="1"/>
  <c r="DO87" a="1"/>
  <c r="DO87" s="1"/>
  <c r="DO94" a="1"/>
  <c r="DO94" s="1"/>
  <c r="DO97" a="1"/>
  <c r="DO97" s="1"/>
  <c r="DO99" a="1"/>
  <c r="DO99" s="1"/>
  <c r="DO104" a="1"/>
  <c r="DO104" s="1"/>
  <c r="DO106" a="1"/>
  <c r="DO106" s="1"/>
  <c r="DS86" a="1"/>
  <c r="DS86" s="1"/>
  <c r="DS92" a="1"/>
  <c r="DS92" s="1"/>
  <c r="DS93" a="1"/>
  <c r="DS93" s="1"/>
  <c r="DS99" a="1"/>
  <c r="DS99" s="1"/>
  <c r="DS104" a="1"/>
  <c r="DS104" s="1"/>
  <c r="DS106" a="1"/>
  <c r="DS106" s="1"/>
  <c r="DW86" a="1"/>
  <c r="DW86" s="1"/>
  <c r="DW93" a="1"/>
  <c r="DW93" s="1"/>
  <c r="DW94" a="1"/>
  <c r="DW94" s="1"/>
  <c r="DW99" a="1"/>
  <c r="DW99" s="1"/>
  <c r="DW104" a="1"/>
  <c r="DW104" s="1"/>
  <c r="DW105" a="1"/>
  <c r="DW105" s="1"/>
  <c r="EA86" a="1"/>
  <c r="EA86" s="1"/>
  <c r="EA94" a="1"/>
  <c r="EA94" s="1"/>
  <c r="EA99" a="1"/>
  <c r="EA99" s="1"/>
  <c r="EA104" a="1"/>
  <c r="EA104" s="1"/>
  <c r="EA106" a="1"/>
  <c r="EA106" s="1"/>
  <c r="EE84" a="1"/>
  <c r="EE84" s="1"/>
  <c r="EE87" a="1"/>
  <c r="EE87" s="1"/>
  <c r="EE94" a="1"/>
  <c r="EE94" s="1"/>
  <c r="EE95" a="1"/>
  <c r="EE95" s="1"/>
  <c r="EE99" a="1"/>
  <c r="EE99" s="1"/>
  <c r="EE104" a="1"/>
  <c r="EE104" s="1"/>
  <c r="EE106" a="1"/>
  <c r="EE106" s="1"/>
  <c r="EI86" a="1"/>
  <c r="EI86" s="1"/>
  <c r="EI92" a="1"/>
  <c r="EI92" s="1"/>
  <c r="EI96" a="1"/>
  <c r="EI96" s="1"/>
  <c r="EI99" a="1"/>
  <c r="EI99" s="1"/>
  <c r="EI103" a="1"/>
  <c r="EI103" s="1"/>
  <c r="EI104" a="1"/>
  <c r="EI104" s="1"/>
  <c r="EM91" a="1"/>
  <c r="EM91" s="1"/>
  <c r="EM95" a="1"/>
  <c r="EM95" s="1"/>
  <c r="EM99" a="1"/>
  <c r="EM99" s="1"/>
  <c r="EM103" a="1"/>
  <c r="EM103" s="1"/>
  <c r="EQ85" a="1"/>
  <c r="EQ85" s="1"/>
  <c r="EQ91" a="1"/>
  <c r="EQ91" s="1"/>
  <c r="EQ93" a="1"/>
  <c r="EQ93" s="1"/>
  <c r="EQ94" a="1"/>
  <c r="EQ94" s="1"/>
  <c r="EQ99" a="1"/>
  <c r="EQ99" s="1"/>
  <c r="EQ103" a="1"/>
  <c r="EQ103" s="1"/>
  <c r="EU84" a="1"/>
  <c r="EU84" s="1"/>
  <c r="EU87" a="1"/>
  <c r="EU87" s="1"/>
  <c r="EU92" a="1"/>
  <c r="EU92" s="1"/>
  <c r="EU93" a="1"/>
  <c r="EU93" s="1"/>
  <c r="EU95" a="1"/>
  <c r="EU95" s="1"/>
  <c r="EU99" a="1"/>
  <c r="EU99" s="1"/>
  <c r="EU103" a="1"/>
  <c r="EU103" s="1"/>
  <c r="EU104" a="1"/>
  <c r="EU104" s="1"/>
  <c r="K25" i="13"/>
  <c r="K24"/>
  <c r="O87" i="7" a="1"/>
  <c r="O87" s="1"/>
  <c r="O90" a="1"/>
  <c r="O90" s="1"/>
  <c r="O97" a="1"/>
  <c r="O97" s="1"/>
  <c r="S85" a="1"/>
  <c r="S85" s="1"/>
  <c r="S88" a="1"/>
  <c r="S88" s="1"/>
  <c r="S97" a="1"/>
  <c r="S97" s="1"/>
  <c r="W86" a="1"/>
  <c r="W86" s="1"/>
  <c r="W89" a="1"/>
  <c r="W89" s="1"/>
  <c r="AA87" a="1"/>
  <c r="AA87" s="1"/>
  <c r="AA90" a="1"/>
  <c r="AA90" s="1"/>
  <c r="AA91" a="1"/>
  <c r="AA91" s="1"/>
  <c r="AA97" a="1"/>
  <c r="AA97" s="1"/>
  <c r="AE85" a="1"/>
  <c r="AE85" s="1"/>
  <c r="AE88" a="1"/>
  <c r="AE88" s="1"/>
  <c r="AI85" a="1"/>
  <c r="AI85" s="1"/>
  <c r="AI88" a="1"/>
  <c r="AI88" s="1"/>
  <c r="AM85" a="1"/>
  <c r="AM85" s="1"/>
  <c r="AM88" a="1"/>
  <c r="AM88" s="1"/>
  <c r="AQ87" a="1"/>
  <c r="AQ87" s="1"/>
  <c r="AQ90" a="1"/>
  <c r="AQ90" s="1"/>
  <c r="AU87" a="1"/>
  <c r="AU87" s="1"/>
  <c r="AU90" a="1"/>
  <c r="AU90" s="1"/>
  <c r="AU97" a="1"/>
  <c r="AU97" s="1"/>
  <c r="AY86" a="1"/>
  <c r="AY86" s="1"/>
  <c r="AY89" a="1"/>
  <c r="AY89" s="1"/>
  <c r="AY97" a="1"/>
  <c r="AY97" s="1"/>
  <c r="BC85" a="1"/>
  <c r="BC85" s="1"/>
  <c r="BC88" a="1"/>
  <c r="BC88" s="1"/>
  <c r="BG84" a="1"/>
  <c r="BG84" s="1"/>
  <c r="BG87" a="1"/>
  <c r="BG87" s="1"/>
  <c r="BG97" a="1"/>
  <c r="BG97" s="1"/>
  <c r="BK86" a="1"/>
  <c r="BK86" s="1"/>
  <c r="BK89" a="1"/>
  <c r="BK89" s="1"/>
  <c r="BO86" a="1"/>
  <c r="BO86" s="1"/>
  <c r="BO89" a="1"/>
  <c r="BO89" s="1"/>
  <c r="BO97" a="1"/>
  <c r="BO97" s="1"/>
  <c r="BS86" a="1"/>
  <c r="BS86" s="1"/>
  <c r="BS89" a="1"/>
  <c r="BS89" s="1"/>
  <c r="BS97" a="1"/>
  <c r="BS97" s="1"/>
  <c r="BW85" a="1"/>
  <c r="BW85" s="1"/>
  <c r="BW88" a="1"/>
  <c r="BW88" s="1"/>
  <c r="CA84" a="1"/>
  <c r="CA84" s="1"/>
  <c r="CA87" a="1"/>
  <c r="CA87" s="1"/>
  <c r="CA97" a="1"/>
  <c r="CA97" s="1"/>
  <c r="CE85" a="1"/>
  <c r="CE85" s="1"/>
  <c r="CE88" a="1"/>
  <c r="CE88" s="1"/>
  <c r="CE97" a="1"/>
  <c r="CE97" s="1"/>
  <c r="CI86" a="1"/>
  <c r="CI86" s="1"/>
  <c r="CI88" a="1"/>
  <c r="CI88" s="1"/>
  <c r="CI97" a="1"/>
  <c r="CI97" s="1"/>
  <c r="CM84" a="1"/>
  <c r="CM84" s="1"/>
  <c r="CM86" a="1"/>
  <c r="CM86" s="1"/>
  <c r="CM97" a="1"/>
  <c r="CM97" s="1"/>
  <c r="CQ87" a="1"/>
  <c r="CQ87" s="1"/>
  <c r="CQ90" a="1"/>
  <c r="CQ90" s="1"/>
  <c r="CU86" a="1"/>
  <c r="CU86" s="1"/>
  <c r="CU89" a="1"/>
  <c r="CU89" s="1"/>
  <c r="CY86" a="1"/>
  <c r="CY86" s="1"/>
  <c r="CY88" a="1"/>
  <c r="CY88" s="1"/>
  <c r="DC85" a="1"/>
  <c r="DC85" s="1"/>
  <c r="DC88" a="1"/>
  <c r="DC88" s="1"/>
  <c r="DC89" a="1"/>
  <c r="DC89" s="1"/>
  <c r="DC97" a="1"/>
  <c r="DC97" s="1"/>
  <c r="DG87" a="1"/>
  <c r="DG87" s="1"/>
  <c r="DG89" a="1"/>
  <c r="DG89" s="1"/>
  <c r="DG97" a="1"/>
  <c r="DG97" s="1"/>
  <c r="DK85" a="1"/>
  <c r="DK85" s="1"/>
  <c r="DK88" a="1"/>
  <c r="DK88" s="1"/>
  <c r="DK97" a="1"/>
  <c r="DK97" s="1"/>
  <c r="DO86" a="1"/>
  <c r="DO86" s="1"/>
  <c r="DO89" a="1"/>
  <c r="DO89" s="1"/>
  <c r="DS85" a="1"/>
  <c r="DS85" s="1"/>
  <c r="DS88" a="1"/>
  <c r="DS88" s="1"/>
  <c r="DW85" a="1"/>
  <c r="DW85" s="1"/>
  <c r="DW88" a="1"/>
  <c r="DW88" s="1"/>
  <c r="EA85" a="1"/>
  <c r="EA85" s="1"/>
  <c r="EA88" a="1"/>
  <c r="EA88" s="1"/>
  <c r="EA97" a="1"/>
  <c r="EA97" s="1"/>
  <c r="EE86" a="1"/>
  <c r="EE86" s="1"/>
  <c r="EE89" a="1"/>
  <c r="EE89" s="1"/>
  <c r="EE90" a="1"/>
  <c r="EE90" s="1"/>
  <c r="EI85" a="1"/>
  <c r="EI85" s="1"/>
  <c r="EI87" a="1"/>
  <c r="EI87" s="1"/>
  <c r="EM86" a="1"/>
  <c r="EM86" s="1"/>
  <c r="EM88" a="1"/>
  <c r="EM88" s="1"/>
  <c r="EM97" a="1"/>
  <c r="EM97" s="1"/>
  <c r="EQ84" a="1"/>
  <c r="EQ84" s="1"/>
  <c r="EQ87" a="1"/>
  <c r="EQ87" s="1"/>
  <c r="EQ88" a="1"/>
  <c r="EQ88" s="1"/>
  <c r="EQ97" a="1"/>
  <c r="EQ97" s="1"/>
  <c r="EU86" a="1"/>
  <c r="EU86" s="1"/>
  <c r="EU88" a="1"/>
  <c r="EU88" s="1"/>
  <c r="EU89" a="1"/>
  <c r="EU89" s="1"/>
  <c r="EU97" a="1"/>
  <c r="EU97" s="1"/>
  <c r="O82" a="1"/>
  <c r="O82" s="1"/>
  <c r="S82" a="1"/>
  <c r="S82" s="1"/>
  <c r="W82" a="1"/>
  <c r="W82" s="1"/>
  <c r="W91" a="1"/>
  <c r="W91" s="1"/>
  <c r="AA82" a="1"/>
  <c r="AA82" s="1"/>
  <c r="AA93" a="1"/>
  <c r="AA93" s="1"/>
  <c r="AE82" a="1"/>
  <c r="AE82" s="1"/>
  <c r="AE91" a="1"/>
  <c r="AE91" s="1"/>
  <c r="AI82" a="1"/>
  <c r="AI82" s="1"/>
  <c r="AM82" a="1"/>
  <c r="AM82" s="1"/>
  <c r="AQ83" a="1"/>
  <c r="AQ83" s="1"/>
  <c r="AU82" a="1"/>
  <c r="AU82" s="1"/>
  <c r="AU92" a="1"/>
  <c r="AU92" s="1"/>
  <c r="AY82" a="1"/>
  <c r="AY82" s="1"/>
  <c r="BC82" a="1"/>
  <c r="BC82" s="1"/>
  <c r="BG82" a="1"/>
  <c r="BG82" s="1"/>
  <c r="BG90" a="1"/>
  <c r="BG90" s="1"/>
  <c r="BK82" a="1"/>
  <c r="BK82" s="1"/>
  <c r="BO82" a="1"/>
  <c r="BO82" s="1"/>
  <c r="BS82" a="1"/>
  <c r="BS82" s="1"/>
  <c r="BW82" a="1"/>
  <c r="BW82" s="1"/>
  <c r="BW90" a="1"/>
  <c r="BW90" s="1"/>
  <c r="CA82" a="1"/>
  <c r="CA82" s="1"/>
  <c r="CA90" a="1"/>
  <c r="CA90" s="1"/>
  <c r="CE82" a="1"/>
  <c r="CE82" s="1"/>
  <c r="CI82" a="1"/>
  <c r="CI82" s="1"/>
  <c r="CM82" a="1"/>
  <c r="CM82" s="1"/>
  <c r="CQ82" a="1"/>
  <c r="CQ82" s="1"/>
  <c r="CU82" a="1"/>
  <c r="CU82" s="1"/>
  <c r="CY82" a="1"/>
  <c r="CY82" s="1"/>
  <c r="DC82" a="1"/>
  <c r="DC82" s="1"/>
  <c r="DG82" a="1"/>
  <c r="DG82" s="1"/>
  <c r="DK82" a="1"/>
  <c r="DK82" s="1"/>
  <c r="DO83" a="1"/>
  <c r="DO83" s="1"/>
  <c r="DS82" a="1"/>
  <c r="DS82" s="1"/>
  <c r="DS90" a="1"/>
  <c r="DS90" s="1"/>
  <c r="DW82" a="1"/>
  <c r="DW82" s="1"/>
  <c r="EA82" a="1"/>
  <c r="EA82" s="1"/>
  <c r="EE82" a="1"/>
  <c r="EE82" s="1"/>
  <c r="EI82" a="1"/>
  <c r="EI82" s="1"/>
  <c r="EM82" a="1"/>
  <c r="EM82" s="1"/>
  <c r="EQ82" a="1"/>
  <c r="EQ82" s="1"/>
  <c r="EU82" a="1"/>
  <c r="EU82" s="1"/>
  <c r="EU90" a="1"/>
  <c r="EU90" s="1"/>
  <c r="O92" a="1"/>
  <c r="O92" s="1"/>
  <c r="S90" a="1"/>
  <c r="S90" s="1"/>
  <c r="AA94" a="1"/>
  <c r="AA94" s="1"/>
  <c r="AE92" a="1"/>
  <c r="AE92" s="1"/>
  <c r="AM91" a="1"/>
  <c r="AM91" s="1"/>
  <c r="AU93" a="1"/>
  <c r="AU93" s="1"/>
  <c r="AY96" a="1"/>
  <c r="AY96" s="1"/>
  <c r="BC91" a="1"/>
  <c r="BC91" s="1"/>
  <c r="BG91" a="1"/>
  <c r="BG91" s="1"/>
  <c r="BK92" a="1"/>
  <c r="BK92" s="1"/>
  <c r="BO96" a="1"/>
  <c r="BO96" s="1"/>
  <c r="BS92" a="1"/>
  <c r="BS92" s="1"/>
  <c r="CA91" a="1"/>
  <c r="CA91" s="1"/>
  <c r="CE91" a="1"/>
  <c r="CE91" s="1"/>
  <c r="CI90" a="1"/>
  <c r="CI90" s="1"/>
  <c r="CM90" a="1"/>
  <c r="CM90" s="1"/>
  <c r="CQ92" a="1"/>
  <c r="CQ92" s="1"/>
  <c r="CY89" a="1"/>
  <c r="CY89" s="1"/>
  <c r="CY97" a="1"/>
  <c r="CY97" s="1"/>
  <c r="DC91" a="1"/>
  <c r="DC91" s="1"/>
  <c r="DC96" a="1"/>
  <c r="DC96" s="1"/>
  <c r="DG91" a="1"/>
  <c r="DG91" s="1"/>
  <c r="DK90" a="1"/>
  <c r="DK90" s="1"/>
  <c r="DO91" a="1"/>
  <c r="DO91" s="1"/>
  <c r="DS97" a="1"/>
  <c r="DS97" s="1"/>
  <c r="DW90" a="1"/>
  <c r="DW90" s="1"/>
  <c r="EA91" a="1"/>
  <c r="EA91" s="1"/>
  <c r="EE97" a="1"/>
  <c r="EE97" s="1"/>
  <c r="EI89" a="1"/>
  <c r="EI89" s="1"/>
  <c r="EI97" a="1"/>
  <c r="EI97" s="1"/>
  <c r="EM90" a="1"/>
  <c r="EM90" s="1"/>
  <c r="EM96" a="1"/>
  <c r="EM96" s="1"/>
  <c r="EU96" a="1"/>
  <c r="EU96" s="1"/>
  <c r="AF123"/>
  <c r="AF124"/>
  <c r="AR123"/>
  <c r="AR124"/>
  <c r="AV123"/>
  <c r="AV124"/>
  <c r="AZ123"/>
  <c r="AZ124"/>
  <c r="BP123"/>
  <c r="BP124"/>
  <c r="BT123"/>
  <c r="CF123"/>
  <c r="CJ123"/>
  <c r="CN123"/>
  <c r="CR123"/>
  <c r="CZ123"/>
  <c r="CZ124"/>
  <c r="DD123"/>
  <c r="DD124"/>
  <c r="O93" a="1"/>
  <c r="O93" s="1"/>
  <c r="O84" a="1"/>
  <c r="O84" s="1"/>
  <c r="W92" a="1"/>
  <c r="W92" s="1"/>
  <c r="AI90" a="1"/>
  <c r="AI90" s="1"/>
  <c r="AM92" a="1"/>
  <c r="AM92" s="1"/>
  <c r="AU84" a="1"/>
  <c r="AU84" s="1"/>
  <c r="AU94" a="1"/>
  <c r="AU94" s="1"/>
  <c r="BC92" a="1"/>
  <c r="BC92" s="1"/>
  <c r="BG92" a="1"/>
  <c r="BG92" s="1"/>
  <c r="CA92" a="1"/>
  <c r="CA92" s="1"/>
  <c r="CE92" a="1"/>
  <c r="CE92" s="1"/>
  <c r="CI84" a="1"/>
  <c r="CI84" s="1"/>
  <c r="CQ84" a="1"/>
  <c r="CQ84" s="1"/>
  <c r="CY90" a="1"/>
  <c r="CY90" s="1"/>
  <c r="DC92" a="1"/>
  <c r="DC92" s="1"/>
  <c r="DG92" a="1"/>
  <c r="DG92" s="1"/>
  <c r="DO84" a="1"/>
  <c r="DO84" s="1"/>
  <c r="DO92" a="1"/>
  <c r="DO92" s="1"/>
  <c r="EA92" a="1"/>
  <c r="EA92" s="1"/>
  <c r="EE92" a="1"/>
  <c r="EE92" s="1"/>
  <c r="EI90" a="1"/>
  <c r="EI90" s="1"/>
  <c r="EQ92" a="1"/>
  <c r="EQ92" s="1"/>
  <c r="S83" a="1"/>
  <c r="S83" s="1"/>
  <c r="S91" a="1"/>
  <c r="S91" s="1"/>
  <c r="W83" a="1"/>
  <c r="W83" s="1"/>
  <c r="AA83" a="1"/>
  <c r="AA83" s="1"/>
  <c r="AA95" a="1"/>
  <c r="AA95" s="1"/>
  <c r="AE83" a="1"/>
  <c r="AE83" s="1"/>
  <c r="AE93" a="1"/>
  <c r="AE93" s="1"/>
  <c r="AI83" a="1"/>
  <c r="AI83" s="1"/>
  <c r="AM83" a="1"/>
  <c r="AM83" s="1"/>
  <c r="AQ85" a="1"/>
  <c r="AQ85" s="1"/>
  <c r="AQ93" a="1"/>
  <c r="AQ93" s="1"/>
  <c r="AY83" a="1"/>
  <c r="AY83" s="1"/>
  <c r="AY91" a="1"/>
  <c r="AY91" s="1"/>
  <c r="BC83" a="1"/>
  <c r="BC83" s="1"/>
  <c r="BG83" a="1"/>
  <c r="BG83" s="1"/>
  <c r="BK83" a="1"/>
  <c r="BK83" s="1"/>
  <c r="BK93" a="1"/>
  <c r="BK93" s="1"/>
  <c r="BO83" a="1"/>
  <c r="BO83" s="1"/>
  <c r="BO91" a="1"/>
  <c r="BO91" s="1"/>
  <c r="BS83" a="1"/>
  <c r="BS83" s="1"/>
  <c r="BS93" a="1"/>
  <c r="BS93" s="1"/>
  <c r="BW83" a="1"/>
  <c r="BW83" s="1"/>
  <c r="BW91" a="1"/>
  <c r="BW91" s="1"/>
  <c r="CA83" a="1"/>
  <c r="CA83" s="1"/>
  <c r="CE83" a="1"/>
  <c r="CE83" s="1"/>
  <c r="CI91" a="1"/>
  <c r="CI91" s="1"/>
  <c r="CM83" a="1"/>
  <c r="CM83" s="1"/>
  <c r="CM91" a="1"/>
  <c r="CM91" s="1"/>
  <c r="CQ93" a="1"/>
  <c r="CQ93" s="1"/>
  <c r="CU83" a="1"/>
  <c r="CU83" s="1"/>
  <c r="CU93" a="1"/>
  <c r="CU93" s="1"/>
  <c r="CY83" a="1"/>
  <c r="CY83" s="1"/>
  <c r="DC83" a="1"/>
  <c r="DC83" s="1"/>
  <c r="DG83" a="1"/>
  <c r="DG83" s="1"/>
  <c r="DK83" a="1"/>
  <c r="DK83" s="1"/>
  <c r="DK91" a="1"/>
  <c r="DK91" s="1"/>
  <c r="DS83" a="1"/>
  <c r="DS83" s="1"/>
  <c r="DS91" a="1"/>
  <c r="DS91" s="1"/>
  <c r="DW83" a="1"/>
  <c r="DW83" s="1"/>
  <c r="DW91" a="1"/>
  <c r="DW91" s="1"/>
  <c r="EA83" a="1"/>
  <c r="EA83" s="1"/>
  <c r="EE83" a="1"/>
  <c r="EE83" s="1"/>
  <c r="EI83" a="1"/>
  <c r="EI83" s="1"/>
  <c r="EM83" a="1"/>
  <c r="EM83" s="1"/>
  <c r="EQ83" a="1"/>
  <c r="EQ83" s="1"/>
  <c r="EU83" a="1"/>
  <c r="EU83" s="1"/>
  <c r="BT124"/>
  <c r="G35" i="11"/>
  <c r="P1" i="7"/>
  <c r="T1" s="1"/>
  <c r="X1" s="1"/>
  <c r="AB1" s="1"/>
  <c r="AF1" s="1"/>
  <c r="AJ1" s="1"/>
  <c r="AN1" s="1"/>
  <c r="AR1" s="1"/>
  <c r="AV1" s="1"/>
  <c r="AZ1" s="1"/>
  <c r="BD1" s="1"/>
  <c r="BH1" s="1"/>
  <c r="BL1" s="1"/>
  <c r="BP1" s="1"/>
  <c r="BT1" s="1"/>
  <c r="BX1" s="1"/>
  <c r="CB1" s="1"/>
  <c r="CF1" s="1"/>
  <c r="CJ1" s="1"/>
  <c r="CN1" s="1"/>
  <c r="CR1" s="1"/>
  <c r="CV1" s="1"/>
  <c r="CZ1" s="1"/>
  <c r="DD1" s="1"/>
  <c r="DH1" s="1"/>
  <c r="DL1" s="1"/>
  <c r="DP1" s="1"/>
  <c r="DT1" s="1"/>
  <c r="DX1" s="1"/>
  <c r="EB1" s="1"/>
  <c r="EF1" s="1"/>
  <c r="EJ1" s="1"/>
  <c r="EN1" s="1"/>
  <c r="ER1" s="1"/>
  <c r="G23" i="11"/>
  <c r="DH124" i="7"/>
  <c r="DH123"/>
  <c r="CV123"/>
  <c r="BH124"/>
  <c r="BH123"/>
  <c r="CB123"/>
  <c r="BL123"/>
  <c r="BL124"/>
  <c r="BD123"/>
  <c r="BD124"/>
  <c r="AN124"/>
  <c r="AN123"/>
  <c r="AJ124"/>
  <c r="AB124"/>
  <c r="AB123"/>
  <c r="X124"/>
  <c r="X123"/>
  <c r="L124"/>
  <c r="DL124"/>
  <c r="DP124"/>
  <c r="DT123"/>
  <c r="DT124"/>
  <c r="DX123"/>
  <c r="DX124"/>
  <c r="EB123"/>
  <c r="EB124"/>
  <c r="T124"/>
  <c r="T123"/>
  <c r="P124"/>
  <c r="EF123"/>
  <c r="EF124"/>
  <c r="EJ123"/>
  <c r="EJ124"/>
  <c r="EN123"/>
  <c r="EN124"/>
  <c r="ER123"/>
  <c r="ER124"/>
  <c r="BX124"/>
  <c r="CB124"/>
  <c r="CF124"/>
  <c r="CJ124"/>
  <c r="CN124"/>
  <c r="CR124"/>
  <c r="CV124"/>
  <c r="AJ123"/>
  <c r="L123"/>
  <c r="DP123"/>
  <c r="BX123"/>
  <c r="DL123"/>
  <c r="L125"/>
  <c r="P123"/>
  <c r="P125"/>
  <c r="T125"/>
  <c r="X125"/>
  <c r="AB125"/>
  <c r="AF125"/>
  <c r="AJ125"/>
  <c r="AN125"/>
  <c r="AR125"/>
  <c r="AV125"/>
  <c r="AZ125"/>
  <c r="BD125"/>
  <c r="BH125"/>
  <c r="BL125"/>
  <c r="BP125"/>
  <c r="BT125"/>
  <c r="BX125"/>
  <c r="CB125"/>
  <c r="CF125"/>
  <c r="CJ125"/>
  <c r="CN125"/>
  <c r="CR125"/>
  <c r="CV125"/>
  <c r="CZ125"/>
  <c r="DD125"/>
  <c r="DH125"/>
  <c r="DL125"/>
  <c r="DP125"/>
  <c r="DT125"/>
  <c r="DX125"/>
  <c r="EB125"/>
  <c r="EF125"/>
  <c r="EJ125"/>
  <c r="EN125"/>
  <c r="ER125"/>
  <c r="G15" i="11"/>
  <c r="G25"/>
  <c r="G32"/>
  <c r="G31"/>
  <c r="G29"/>
  <c r="G39"/>
  <c r="G6"/>
  <c r="G24"/>
  <c r="G22"/>
  <c r="G27"/>
  <c r="G30"/>
  <c r="G14"/>
  <c r="G7"/>
  <c r="G16"/>
  <c r="G28"/>
  <c r="G34"/>
  <c r="G17"/>
  <c r="G8"/>
  <c r="G36"/>
  <c r="G40"/>
  <c r="G19"/>
  <c r="G37"/>
  <c r="G12"/>
  <c r="G10"/>
  <c r="G13"/>
  <c r="G21"/>
  <c r="G26"/>
  <c r="G18"/>
  <c r="G38"/>
  <c r="G20"/>
  <c r="G9"/>
  <c r="G33"/>
  <c r="G11"/>
  <c r="O116" i="7" l="1" a="1"/>
  <c r="O116" s="1"/>
  <c r="L126" s="1"/>
  <c r="AE116" a="1"/>
  <c r="AE116" s="1"/>
  <c r="AB126" s="1"/>
  <c r="S116" a="1"/>
  <c r="S116" s="1"/>
  <c r="P126" s="1"/>
  <c r="AU116" a="1"/>
  <c r="AU116" s="1"/>
  <c r="AR126" s="1"/>
  <c r="BS116" a="1"/>
  <c r="BS116" s="1"/>
  <c r="BP126" s="1"/>
  <c r="AA116" a="1"/>
  <c r="AA116" s="1"/>
  <c r="X126" s="1"/>
  <c r="AQ116" a="1"/>
  <c r="AQ116" s="1"/>
  <c r="AN126" s="1"/>
  <c r="BG116" a="1"/>
  <c r="BG116" s="1"/>
  <c r="BD126" s="1"/>
  <c r="DG116" a="1"/>
  <c r="DG116" s="1"/>
  <c r="DD126" s="1"/>
  <c r="BO116" a="1"/>
  <c r="BO116" s="1"/>
  <c r="BL126" s="1"/>
  <c r="CI116" a="1"/>
  <c r="CI116" s="1"/>
  <c r="CF126" s="1"/>
  <c r="DK116" a="1"/>
  <c r="DK116" s="1"/>
  <c r="DH126" s="1"/>
  <c r="EE116" a="1"/>
  <c r="EE116" s="1"/>
  <c r="EB126" s="1"/>
  <c r="DO116" a="1"/>
  <c r="DO116" s="1"/>
  <c r="DL126" s="1"/>
  <c r="W116" a="1"/>
  <c r="W116" s="1"/>
  <c r="T126" s="1"/>
  <c r="AY116" a="1"/>
  <c r="AY116" s="1"/>
  <c r="AV126" s="1"/>
  <c r="EA116" a="1"/>
  <c r="EA116" s="1"/>
  <c r="DX126" s="1"/>
  <c r="EI116" a="1"/>
  <c r="EI116" s="1"/>
  <c r="EF126" s="1"/>
  <c r="AI116" a="1"/>
  <c r="AI116" s="1"/>
  <c r="AF126" s="1"/>
  <c r="BK116" a="1"/>
  <c r="BK116" s="1"/>
  <c r="BH126" s="1"/>
  <c r="AM116" a="1"/>
  <c r="AM116" s="1"/>
  <c r="AJ126" s="1"/>
  <c r="BC116" a="1"/>
  <c r="BC116" s="1"/>
  <c r="AZ126" s="1"/>
  <c r="BW116" a="1"/>
  <c r="BW116" s="1"/>
  <c r="BT126" s="1"/>
  <c r="CE116" a="1"/>
  <c r="CE116" s="1"/>
  <c r="CB126" s="1"/>
  <c r="CQ116" a="1"/>
  <c r="CQ116" s="1"/>
  <c r="CN126" s="1"/>
  <c r="CA116" a="1"/>
  <c r="CA116" s="1"/>
  <c r="BX126" s="1"/>
  <c r="CM116" a="1"/>
  <c r="CM116" s="1"/>
  <c r="CJ126" s="1"/>
  <c r="CY116" a="1"/>
  <c r="CY116" s="1"/>
  <c r="CV126" s="1"/>
  <c r="CU116" a="1"/>
  <c r="CU116" s="1"/>
  <c r="CR126" s="1"/>
  <c r="DW116" a="1"/>
  <c r="DW116" s="1"/>
  <c r="DT126" s="1"/>
  <c r="DC116" a="1"/>
  <c r="DC116" s="1"/>
  <c r="CZ126" s="1"/>
  <c r="EQ116" a="1"/>
  <c r="EQ116" s="1"/>
  <c r="EN126" s="1"/>
  <c r="DS116" a="1"/>
  <c r="DS116" s="1"/>
  <c r="EM116" a="1"/>
  <c r="EM116" s="1"/>
  <c r="EJ126" s="1"/>
  <c r="EJ128" s="1"/>
  <c r="ER122"/>
  <c r="EN122"/>
  <c r="EJ122"/>
  <c r="EF122"/>
  <c r="EB122"/>
  <c r="DX122"/>
  <c r="DT122"/>
  <c r="DP122"/>
  <c r="DH122"/>
  <c r="DD122"/>
  <c r="CZ122"/>
  <c r="CV122"/>
  <c r="CR122"/>
  <c r="CN122"/>
  <c r="CJ122"/>
  <c r="CF122"/>
  <c r="CB122"/>
  <c r="BX122"/>
  <c r="BT122"/>
  <c r="BP122"/>
  <c r="BL122"/>
  <c r="BH122"/>
  <c r="BD122"/>
  <c r="AZ122"/>
  <c r="AV122"/>
  <c r="AR122"/>
  <c r="AJ122"/>
  <c r="AF122"/>
  <c r="AB122"/>
  <c r="X122"/>
  <c r="T122"/>
  <c r="P122"/>
  <c r="L122"/>
  <c r="DL122"/>
  <c r="AN122"/>
  <c r="CN128"/>
  <c r="CZ128"/>
  <c r="BT128"/>
  <c r="L128"/>
  <c r="ER128"/>
  <c r="EB128"/>
  <c r="DX128"/>
  <c r="CR128"/>
  <c r="CF128"/>
  <c r="BP128"/>
  <c r="BD128"/>
  <c r="AZ128"/>
  <c r="AV128"/>
  <c r="AR128"/>
  <c r="AN128"/>
  <c r="AF128"/>
  <c r="AB128"/>
  <c r="X128"/>
  <c r="T128"/>
  <c r="CJ128" l="1"/>
  <c r="AJ128"/>
  <c r="I6" i="11" s="1"/>
  <c r="DD128" i="7"/>
  <c r="P128"/>
  <c r="EN128"/>
  <c r="DT128"/>
  <c r="CV128"/>
  <c r="BX128"/>
  <c r="I17" i="11" s="1"/>
  <c r="CB128" i="7"/>
  <c r="BH128"/>
  <c r="I7" i="11" s="1"/>
  <c r="EF128" i="7"/>
  <c r="DL128"/>
  <c r="DH128"/>
  <c r="BL128"/>
  <c r="DP126"/>
  <c r="DP128" s="1"/>
  <c r="I19" i="11"/>
  <c r="I40"/>
  <c r="I9"/>
  <c r="I35"/>
  <c r="I23"/>
  <c r="I11"/>
  <c r="I25"/>
  <c r="I32"/>
  <c r="I31"/>
  <c r="I39"/>
  <c r="I24"/>
  <c r="I27"/>
  <c r="I30"/>
  <c r="I14"/>
  <c r="I16"/>
  <c r="I28"/>
  <c r="I36"/>
  <c r="I37"/>
  <c r="I18"/>
  <c r="I38"/>
  <c r="I20"/>
  <c r="I33"/>
  <c r="I15"/>
  <c r="I34"/>
  <c r="I8"/>
  <c r="I10"/>
  <c r="I12"/>
  <c r="I21"/>
  <c r="I13"/>
  <c r="I26"/>
  <c r="I29"/>
  <c r="I22"/>
  <c r="A13" l="1"/>
  <c r="A19"/>
  <c r="A35"/>
  <c r="A30"/>
  <c r="A34"/>
  <c r="A38"/>
  <c r="A26"/>
  <c r="A40"/>
  <c r="A27"/>
  <c r="A7"/>
  <c r="K7" s="1"/>
  <c r="C7" s="1"/>
  <c r="A8"/>
  <c r="A36"/>
  <c r="A20"/>
  <c r="A18"/>
  <c r="A17"/>
  <c r="A9"/>
  <c r="A31"/>
  <c r="A24"/>
  <c r="A22"/>
  <c r="A32"/>
  <c r="A16"/>
  <c r="A39"/>
  <c r="A37"/>
  <c r="A25"/>
  <c r="A28"/>
  <c r="A29"/>
  <c r="A23"/>
  <c r="A21"/>
  <c r="A33"/>
  <c r="A14"/>
  <c r="A15"/>
  <c r="A10"/>
  <c r="A11"/>
  <c r="A12"/>
  <c r="K8" l="1"/>
  <c r="C8" s="1"/>
  <c r="K9" l="1"/>
  <c r="C9" l="1"/>
  <c r="K10"/>
  <c r="C10" s="1"/>
  <c r="K11" l="1"/>
  <c r="K12" s="1"/>
  <c r="C12" l="1"/>
  <c r="C11"/>
  <c r="K13" l="1"/>
  <c r="C13" s="1"/>
  <c r="K14" l="1"/>
  <c r="C14" s="1"/>
  <c r="K15" l="1"/>
  <c r="C15" s="1"/>
  <c r="K16" l="1"/>
  <c r="C16" s="1"/>
  <c r="K17" l="1"/>
  <c r="C17" s="1"/>
  <c r="K18" l="1"/>
  <c r="C18" s="1"/>
  <c r="K19" l="1"/>
  <c r="K20" s="1"/>
  <c r="C20" s="1"/>
  <c r="C19" l="1"/>
  <c r="K21"/>
  <c r="K22" l="1"/>
  <c r="C21"/>
  <c r="C22" l="1"/>
  <c r="K23"/>
  <c r="K24" l="1"/>
  <c r="C24" s="1"/>
  <c r="C23"/>
  <c r="K25" l="1"/>
  <c r="C25" s="1"/>
  <c r="K26" l="1"/>
  <c r="K27" s="1"/>
  <c r="C26" l="1"/>
  <c r="K28"/>
  <c r="C27"/>
  <c r="K29" l="1"/>
  <c r="C28"/>
  <c r="K30" l="1"/>
  <c r="C29"/>
  <c r="K31" l="1"/>
  <c r="C30"/>
  <c r="K32" l="1"/>
  <c r="C31"/>
  <c r="K33" l="1"/>
  <c r="C32"/>
  <c r="K34" l="1"/>
  <c r="C33"/>
  <c r="C34" l="1"/>
  <c r="K35" l="1"/>
  <c r="K36" l="1"/>
  <c r="C35"/>
  <c r="K37" l="1"/>
  <c r="C36"/>
  <c r="K38" l="1"/>
  <c r="C37"/>
  <c r="K39" l="1"/>
  <c r="C38"/>
  <c r="C39" l="1"/>
  <c r="K40"/>
  <c r="C40" s="1"/>
</calcChain>
</file>

<file path=xl/sharedStrings.xml><?xml version="1.0" encoding="utf-8"?>
<sst xmlns="http://schemas.openxmlformats.org/spreadsheetml/2006/main" count="6156" uniqueCount="252">
  <si>
    <t>-</t>
  </si>
  <si>
    <t>Nr.</t>
  </si>
  <si>
    <t>Datum</t>
  </si>
  <si>
    <t>Ort</t>
  </si>
  <si>
    <t>Zeit</t>
  </si>
  <si>
    <t>Begegnung</t>
  </si>
  <si>
    <t>Viertelfinale</t>
  </si>
  <si>
    <t>Halbfinale</t>
  </si>
  <si>
    <t>Endspiel</t>
  </si>
  <si>
    <t>Weltmeister</t>
  </si>
  <si>
    <t>Gruppenspiele</t>
  </si>
  <si>
    <t>Endrunde (KO System)</t>
  </si>
  <si>
    <t>Viertelfinalisten</t>
  </si>
  <si>
    <t>Halbfinalisten</t>
  </si>
  <si>
    <t>Finalisten</t>
  </si>
  <si>
    <t>Torschützenkönig</t>
  </si>
  <si>
    <t>GESAMT</t>
  </si>
  <si>
    <t>.</t>
  </si>
  <si>
    <t>(</t>
  </si>
  <si>
    <t>)</t>
  </si>
  <si>
    <t>P.</t>
  </si>
  <si>
    <t>je</t>
  </si>
  <si>
    <t>Spiel um Platz 3</t>
  </si>
  <si>
    <t>Achtelfinale</t>
  </si>
  <si>
    <t>:</t>
  </si>
  <si>
    <t>Achtelfinalisten</t>
  </si>
  <si>
    <t>FIFA Worldcup 2010 - Der Tipp</t>
  </si>
  <si>
    <t>Südafrika</t>
  </si>
  <si>
    <t>Johannesburg</t>
  </si>
  <si>
    <t>Kapstadt</t>
  </si>
  <si>
    <t>N.M Bay / Port Elisabeth</t>
  </si>
  <si>
    <t>Rustenburg</t>
  </si>
  <si>
    <t>Polokwane</t>
  </si>
  <si>
    <t>Durban</t>
  </si>
  <si>
    <t>Tshwane / Pretoria</t>
  </si>
  <si>
    <t>Mangaung / Bloemfontain</t>
  </si>
  <si>
    <t>Nelspruit</t>
  </si>
  <si>
    <t>A</t>
  </si>
  <si>
    <t>C</t>
  </si>
  <si>
    <t>E</t>
  </si>
  <si>
    <t>G</t>
  </si>
  <si>
    <t>B</t>
  </si>
  <si>
    <t>D</t>
  </si>
  <si>
    <t>F</t>
  </si>
  <si>
    <t>H</t>
  </si>
  <si>
    <t>Rusteburg</t>
  </si>
  <si>
    <t>Deutschland</t>
  </si>
  <si>
    <t>Italien</t>
  </si>
  <si>
    <t>Brasilien</t>
  </si>
  <si>
    <t>Spanien</t>
  </si>
  <si>
    <t>Argentinien</t>
  </si>
  <si>
    <t>England</t>
  </si>
  <si>
    <t>Niederlande</t>
  </si>
  <si>
    <t>Australien</t>
  </si>
  <si>
    <t>Neuseeland</t>
  </si>
  <si>
    <t>Japan</t>
  </si>
  <si>
    <t>Nordkorea</t>
  </si>
  <si>
    <t>Südkorea</t>
  </si>
  <si>
    <t>Mexiko</t>
  </si>
  <si>
    <t>USA</t>
  </si>
  <si>
    <t>Honduras</t>
  </si>
  <si>
    <t>Elfenbeinküste</t>
  </si>
  <si>
    <t>Ghana</t>
  </si>
  <si>
    <t>Nigeria</t>
  </si>
  <si>
    <t>Kamerun</t>
  </si>
  <si>
    <t>Algerien</t>
  </si>
  <si>
    <t>Chile</t>
  </si>
  <si>
    <t>Paraguay</t>
  </si>
  <si>
    <t>Uruguay</t>
  </si>
  <si>
    <t>Frankreich</t>
  </si>
  <si>
    <t>Portugal</t>
  </si>
  <si>
    <t>Schweiz</t>
  </si>
  <si>
    <t>Griechenland</t>
  </si>
  <si>
    <t>Dänemark</t>
  </si>
  <si>
    <t>Serbien</t>
  </si>
  <si>
    <t>Slovenien</t>
  </si>
  <si>
    <t>Slovakei</t>
  </si>
  <si>
    <t>Pkte für</t>
  </si>
  <si>
    <t>exakt richtig</t>
  </si>
  <si>
    <t>Differenz</t>
  </si>
  <si>
    <t>Tendenz Remis</t>
  </si>
  <si>
    <t>Tendenz</t>
  </si>
  <si>
    <t>Adam</t>
  </si>
  <si>
    <t>Patrick</t>
  </si>
  <si>
    <t>FRA</t>
  </si>
  <si>
    <t>ENG</t>
  </si>
  <si>
    <t>ARG</t>
  </si>
  <si>
    <t>NIG</t>
  </si>
  <si>
    <t>SRB</t>
  </si>
  <si>
    <t>GER</t>
  </si>
  <si>
    <t>ITA</t>
  </si>
  <si>
    <t>MEX</t>
  </si>
  <si>
    <t>PAR</t>
  </si>
  <si>
    <t>CMR</t>
  </si>
  <si>
    <t>NED</t>
  </si>
  <si>
    <t>POR</t>
  </si>
  <si>
    <t>BRA</t>
  </si>
  <si>
    <t>ESP</t>
  </si>
  <si>
    <t>SUI</t>
  </si>
  <si>
    <t>Higuain</t>
  </si>
  <si>
    <t>CIV</t>
  </si>
  <si>
    <t>GHA</t>
  </si>
  <si>
    <t>SLO</t>
  </si>
  <si>
    <t>ALG</t>
  </si>
  <si>
    <t>DAN</t>
  </si>
  <si>
    <t>Villa</t>
  </si>
  <si>
    <t>Trippel</t>
  </si>
  <si>
    <t>Babsi</t>
  </si>
  <si>
    <t>RSA</t>
  </si>
  <si>
    <t>KOR</t>
  </si>
  <si>
    <t>SVK</t>
  </si>
  <si>
    <t>CHI</t>
  </si>
  <si>
    <t>Gomez</t>
  </si>
  <si>
    <t>Rooney</t>
  </si>
  <si>
    <t>Joggerst</t>
  </si>
  <si>
    <t>Marcus</t>
  </si>
  <si>
    <t>Schrodin</t>
  </si>
  <si>
    <t>Denis</t>
  </si>
  <si>
    <t>Schwarz</t>
  </si>
  <si>
    <t>Bernd</t>
  </si>
  <si>
    <t>Dominik</t>
  </si>
  <si>
    <t>Wohlfahrt</t>
  </si>
  <si>
    <t>Torres</t>
  </si>
  <si>
    <t>JAP</t>
  </si>
  <si>
    <t>WM-Tipp 2010</t>
  </si>
  <si>
    <t xml:space="preserve">  Punkte</t>
  </si>
  <si>
    <t>Broß</t>
  </si>
  <si>
    <t>Marco</t>
  </si>
  <si>
    <t>GRI</t>
  </si>
  <si>
    <t>Messi</t>
  </si>
  <si>
    <t>Goos</t>
  </si>
  <si>
    <t>Philipp</t>
  </si>
  <si>
    <t>AUS</t>
  </si>
  <si>
    <t>Tipper</t>
  </si>
  <si>
    <t>Stucky</t>
  </si>
  <si>
    <t>Nils</t>
  </si>
  <si>
    <t>PRK</t>
  </si>
  <si>
    <t>Papst</t>
  </si>
  <si>
    <t>URU</t>
  </si>
  <si>
    <t>Signer</t>
  </si>
  <si>
    <t>Martin</t>
  </si>
  <si>
    <t>Miriam</t>
  </si>
  <si>
    <t>Niemand</t>
  </si>
  <si>
    <t>Olli</t>
  </si>
  <si>
    <t>Catani</t>
  </si>
  <si>
    <t>Olivier</t>
  </si>
  <si>
    <t>Scholz</t>
  </si>
  <si>
    <t>Daniel</t>
  </si>
  <si>
    <t>Robben</t>
  </si>
  <si>
    <t>Lutz</t>
  </si>
  <si>
    <t>Mathias</t>
  </si>
  <si>
    <t>Dominic</t>
  </si>
  <si>
    <t>Hummel</t>
  </si>
  <si>
    <t>Thomas</t>
  </si>
  <si>
    <t>Vogt</t>
  </si>
  <si>
    <t>Gino</t>
  </si>
  <si>
    <t>Matt</t>
  </si>
  <si>
    <t>Jochen</t>
  </si>
  <si>
    <t>Böhringer</t>
  </si>
  <si>
    <t>Sascha</t>
  </si>
  <si>
    <t>Klose</t>
  </si>
  <si>
    <t>Philippi</t>
  </si>
  <si>
    <t>Niko</t>
  </si>
  <si>
    <t>Papa</t>
  </si>
  <si>
    <t>Andreas</t>
  </si>
  <si>
    <t>v. Persie</t>
  </si>
  <si>
    <t>Schnaidt</t>
  </si>
  <si>
    <t>Colin</t>
  </si>
  <si>
    <t>Podolski</t>
  </si>
  <si>
    <t>Chiara</t>
  </si>
  <si>
    <t>NZL</t>
  </si>
  <si>
    <t>Danzer</t>
  </si>
  <si>
    <t>Sven</t>
  </si>
  <si>
    <t>Heffner</t>
  </si>
  <si>
    <t>Matthias</t>
  </si>
  <si>
    <t>Datko</t>
  </si>
  <si>
    <t>Thomas (TV)</t>
  </si>
  <si>
    <t>Bartsch</t>
  </si>
  <si>
    <t>Jerome</t>
  </si>
  <si>
    <t>Ranti</t>
  </si>
  <si>
    <t>Frank</t>
  </si>
  <si>
    <t>Karp</t>
  </si>
  <si>
    <t>Marcel</t>
  </si>
  <si>
    <t>Katja</t>
  </si>
  <si>
    <t>Rieth</t>
  </si>
  <si>
    <t>Dieter</t>
  </si>
  <si>
    <t>Benz</t>
  </si>
  <si>
    <t>Claudia</t>
  </si>
  <si>
    <t>Giebel</t>
  </si>
  <si>
    <t>Conny</t>
  </si>
  <si>
    <t>Luis Fabiano</t>
  </si>
  <si>
    <t>Kotsch</t>
  </si>
  <si>
    <t>xxx</t>
  </si>
  <si>
    <t>Cacau</t>
  </si>
  <si>
    <t>FINALE</t>
  </si>
  <si>
    <t>Slowakei</t>
  </si>
  <si>
    <t>Deutschalnd</t>
  </si>
  <si>
    <t>Müller</t>
  </si>
  <si>
    <t>KO-Phase</t>
  </si>
  <si>
    <t>Achtelfinals</t>
  </si>
  <si>
    <t>Viertelfinals</t>
  </si>
  <si>
    <t>Halbfinals + Finals</t>
  </si>
  <si>
    <t>Teams und TK</t>
  </si>
  <si>
    <t>1. Gruppenspieltag</t>
  </si>
  <si>
    <t>2. Gruppenspieltag</t>
  </si>
  <si>
    <t>3. Gruppenspieltag</t>
  </si>
  <si>
    <t>Tendenz richtig</t>
  </si>
  <si>
    <t>6er</t>
  </si>
  <si>
    <t>Schnaidt, Chiara</t>
  </si>
  <si>
    <t>Niemand, Olli</t>
  </si>
  <si>
    <t>Ranti, Frank</t>
  </si>
  <si>
    <t>Hummel, Thomas</t>
  </si>
  <si>
    <t>Stucky, Nils</t>
  </si>
  <si>
    <t>Vogt, Gino</t>
  </si>
  <si>
    <t>Giebel, Conny</t>
  </si>
  <si>
    <t>Kotsch, Dieter</t>
  </si>
  <si>
    <t>/16</t>
  </si>
  <si>
    <t>/8</t>
  </si>
  <si>
    <t>Böhringer, Sascha</t>
  </si>
  <si>
    <t>/4</t>
  </si>
  <si>
    <t>Karp, Marcel</t>
  </si>
  <si>
    <t>/2</t>
  </si>
  <si>
    <t>Adam, Patrick</t>
  </si>
  <si>
    <t>richtig</t>
  </si>
  <si>
    <t>Joggerst, Marcus</t>
  </si>
  <si>
    <t>Broß, Marco</t>
  </si>
  <si>
    <t/>
  </si>
  <si>
    <t>Joggerst, Dieter</t>
  </si>
  <si>
    <t>Danzer, Sven</t>
  </si>
  <si>
    <t>Signer, Martin</t>
  </si>
  <si>
    <t>Goos, Philipp</t>
  </si>
  <si>
    <t>Bartsch, Jerome</t>
  </si>
  <si>
    <t>Wohlfahrt, Miriam</t>
  </si>
  <si>
    <t>Papa, Andreas</t>
  </si>
  <si>
    <t>Philippi, Niko</t>
  </si>
  <si>
    <t>Schwarz, Bernd</t>
  </si>
  <si>
    <t>Catani, Olivier</t>
  </si>
  <si>
    <t>Benz, Claudia</t>
  </si>
  <si>
    <t>Heffner, Matthias</t>
  </si>
  <si>
    <t>Rieth, Katja</t>
  </si>
  <si>
    <t>Scholz, Daniel</t>
  </si>
  <si>
    <t>Trippel, Babsi</t>
  </si>
  <si>
    <t>Papst, Dominic</t>
  </si>
  <si>
    <t>Lutz, Mathias</t>
  </si>
  <si>
    <t>Schrodin, Denis</t>
  </si>
  <si>
    <t>Datko, Thomas (TV)</t>
  </si>
  <si>
    <t>Wohlfahrt, Dominik</t>
  </si>
  <si>
    <t>Schnaidt, Colin</t>
  </si>
  <si>
    <t>Matt, Jochen</t>
  </si>
  <si>
    <t>falsch</t>
  </si>
  <si>
    <t>Endstand</t>
  </si>
  <si>
    <t>Der offizielle Endstand</t>
  </si>
</sst>
</file>

<file path=xl/styles.xml><?xml version="1.0" encoding="utf-8"?>
<styleSheet xmlns="http://schemas.openxmlformats.org/spreadsheetml/2006/main">
  <numFmts count="3">
    <numFmt numFmtId="164" formatCode="d/\ mmm/\ yy"/>
    <numFmt numFmtId="165" formatCode="h:mm"/>
    <numFmt numFmtId="166" formatCode="d/m/yy"/>
  </numFmts>
  <fonts count="18">
    <font>
      <sz val="10"/>
      <name val="Arial"/>
    </font>
    <font>
      <sz val="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b/>
      <sz val="6"/>
      <name val="Arial"/>
      <family val="2"/>
    </font>
    <font>
      <sz val="10"/>
      <name val="Tahoma"/>
      <family val="2"/>
    </font>
    <font>
      <b/>
      <sz val="25"/>
      <name val="Arial"/>
      <family val="2"/>
    </font>
    <font>
      <b/>
      <sz val="20"/>
      <name val="Tahoma"/>
      <family val="2"/>
    </font>
    <font>
      <sz val="5"/>
      <name val="Arial"/>
      <family val="2"/>
    </font>
    <font>
      <sz val="6"/>
      <color theme="0"/>
      <name val="Arial"/>
      <family val="2"/>
    </font>
    <font>
      <sz val="12"/>
      <name val="Tahoma"/>
      <family val="2"/>
    </font>
    <font>
      <sz val="15"/>
      <name val="Tahoma"/>
      <family val="2"/>
    </font>
    <font>
      <b/>
      <sz val="10"/>
      <name val="Tahoma"/>
      <family val="2"/>
    </font>
    <font>
      <sz val="11"/>
      <name val="Tahoma"/>
      <family val="2"/>
    </font>
    <font>
      <sz val="10"/>
      <color theme="0"/>
      <name val="Tahoma"/>
      <family val="2"/>
    </font>
    <font>
      <b/>
      <sz val="16"/>
      <name val="Tahoma"/>
      <family val="2"/>
    </font>
    <font>
      <sz val="7"/>
      <name val="Arial"/>
      <family val="2"/>
    </font>
    <font>
      <b/>
      <sz val="7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99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NumberFormat="1" applyFont="1" applyAlignment="1">
      <alignment horizontal="right"/>
    </xf>
    <xf numFmtId="1" fontId="5" fillId="0" borderId="0" xfId="0" quotePrefix="1" applyNumberFormat="1" applyFont="1" applyFill="1" applyAlignment="1">
      <alignment horizontal="right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left" vertical="center"/>
    </xf>
    <xf numFmtId="0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NumberFormat="1" applyFont="1" applyFill="1" applyAlignment="1" applyProtection="1">
      <alignment horizontal="center" vertical="center"/>
      <protection locked="0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1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49" fontId="1" fillId="2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 vertical="center"/>
    </xf>
    <xf numFmtId="49" fontId="2" fillId="2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</xf>
    <xf numFmtId="0" fontId="3" fillId="0" borderId="0" xfId="0" applyNumberFormat="1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center" vertical="center"/>
    </xf>
    <xf numFmtId="165" fontId="3" fillId="0" borderId="0" xfId="0" applyNumberFormat="1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center" vertical="center"/>
    </xf>
    <xf numFmtId="165" fontId="1" fillId="0" borderId="0" xfId="0" applyNumberFormat="1" applyFont="1" applyAlignment="1" applyProtection="1">
      <alignment horizontal="center" vertical="center"/>
    </xf>
    <xf numFmtId="0" fontId="3" fillId="0" borderId="0" xfId="0" applyNumberFormat="1" applyFont="1" applyAlignment="1" applyProtection="1">
      <alignment horizontal="right" vertical="center"/>
    </xf>
    <xf numFmtId="0" fontId="3" fillId="0" borderId="0" xfId="0" applyNumberFormat="1" applyFont="1" applyAlignment="1" applyProtection="1">
      <alignment horizontal="left" vertical="center"/>
    </xf>
    <xf numFmtId="1" fontId="2" fillId="0" borderId="0" xfId="0" applyNumberFormat="1" applyFont="1" applyAlignment="1" applyProtection="1">
      <alignment horizontal="center" vertical="center"/>
    </xf>
    <xf numFmtId="166" fontId="1" fillId="0" borderId="0" xfId="0" applyNumberFormat="1" applyFont="1" applyAlignment="1" applyProtection="1">
      <alignment horizontal="center" vertical="center"/>
    </xf>
    <xf numFmtId="0" fontId="1" fillId="2" borderId="0" xfId="0" applyNumberFormat="1" applyFont="1" applyFill="1" applyAlignment="1" applyProtection="1">
      <alignment horizontal="center" vertical="center"/>
    </xf>
    <xf numFmtId="0" fontId="1" fillId="2" borderId="0" xfId="0" applyNumberFormat="1" applyFont="1" applyFill="1" applyAlignment="1" applyProtection="1">
      <alignment horizontal="right" vertical="center"/>
    </xf>
    <xf numFmtId="0" fontId="1" fillId="2" borderId="0" xfId="0" applyNumberFormat="1" applyFont="1" applyFill="1" applyAlignment="1" applyProtection="1">
      <alignment horizontal="left" vertical="center"/>
    </xf>
    <xf numFmtId="0" fontId="3" fillId="2" borderId="0" xfId="0" applyNumberFormat="1" applyFont="1" applyFill="1" applyAlignment="1" applyProtection="1">
      <alignment horizontal="center" vertical="center"/>
    </xf>
    <xf numFmtId="0" fontId="9" fillId="2" borderId="0" xfId="0" applyNumberFormat="1" applyFont="1" applyFill="1" applyAlignment="1" applyProtection="1">
      <alignment horizontal="center" vertical="center"/>
    </xf>
    <xf numFmtId="0" fontId="2" fillId="2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right" vertical="center"/>
    </xf>
    <xf numFmtId="49" fontId="2" fillId="0" borderId="0" xfId="0" applyNumberFormat="1" applyFont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left" vertical="center"/>
    </xf>
    <xf numFmtId="164" fontId="1" fillId="0" borderId="0" xfId="0" applyNumberFormat="1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right" vertical="center"/>
    </xf>
    <xf numFmtId="49" fontId="1" fillId="0" borderId="0" xfId="0" applyNumberFormat="1" applyFont="1" applyAlignment="1" applyProtection="1">
      <alignment vertical="center"/>
    </xf>
    <xf numFmtId="1" fontId="1" fillId="0" borderId="0" xfId="0" applyNumberFormat="1" applyFont="1" applyAlignment="1" applyProtection="1">
      <alignment vertical="center"/>
    </xf>
    <xf numFmtId="49" fontId="4" fillId="0" borderId="0" xfId="0" applyNumberFormat="1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164" fontId="1" fillId="0" borderId="0" xfId="0" applyNumberFormat="1" applyFont="1" applyAlignment="1" applyProtection="1">
      <alignment horizontal="right" vertical="center"/>
    </xf>
    <xf numFmtId="164" fontId="3" fillId="0" borderId="2" xfId="0" applyNumberFormat="1" applyFont="1" applyBorder="1" applyAlignment="1" applyProtection="1">
      <alignment horizontal="right" vertical="center"/>
    </xf>
    <xf numFmtId="49" fontId="3" fillId="0" borderId="1" xfId="0" applyNumberFormat="1" applyFont="1" applyBorder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left" vertical="center"/>
    </xf>
    <xf numFmtId="164" fontId="3" fillId="0" borderId="0" xfId="0" applyNumberFormat="1" applyFont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right" vertical="center"/>
    </xf>
    <xf numFmtId="0" fontId="9" fillId="0" borderId="0" xfId="0" applyNumberFormat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11" fillId="0" borderId="0" xfId="0" applyNumberFormat="1" applyFont="1" applyAlignment="1" applyProtection="1">
      <alignment horizontal="right" vertical="center"/>
    </xf>
    <xf numFmtId="49" fontId="11" fillId="0" borderId="0" xfId="0" applyNumberFormat="1" applyFont="1" applyAlignment="1" applyProtection="1">
      <alignment horizontal="left" vertical="center"/>
    </xf>
    <xf numFmtId="0" fontId="13" fillId="0" borderId="0" xfId="0" applyNumberFormat="1" applyFont="1" applyAlignment="1" applyProtection="1">
      <alignment horizontal="right" vertical="center"/>
    </xf>
    <xf numFmtId="49" fontId="11" fillId="0" borderId="0" xfId="0" applyNumberFormat="1" applyFont="1" applyAlignment="1" applyProtection="1">
      <alignment horizontal="right" vertical="center"/>
    </xf>
    <xf numFmtId="0" fontId="11" fillId="0" borderId="0" xfId="0" applyFont="1" applyAlignment="1" applyProtection="1">
      <alignment vertical="center"/>
    </xf>
    <xf numFmtId="1" fontId="11" fillId="0" borderId="0" xfId="0" applyNumberFormat="1" applyFont="1" applyAlignment="1" applyProtection="1">
      <alignment vertical="center"/>
    </xf>
    <xf numFmtId="0" fontId="14" fillId="0" borderId="0" xfId="0" applyFont="1" applyAlignment="1" applyProtection="1">
      <alignment horizontal="center" vertical="center"/>
    </xf>
    <xf numFmtId="0" fontId="5" fillId="0" borderId="0" xfId="0" applyNumberFormat="1" applyFont="1" applyAlignment="1" applyProtection="1">
      <alignment horizontal="right" vertical="center"/>
    </xf>
    <xf numFmtId="49" fontId="5" fillId="0" borderId="0" xfId="0" applyNumberFormat="1" applyFont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right" vertical="center"/>
    </xf>
    <xf numFmtId="49" fontId="5" fillId="0" borderId="0" xfId="0" applyNumberFormat="1" applyFont="1" applyAlignment="1" applyProtection="1">
      <alignment horizontal="right" vertical="center"/>
    </xf>
    <xf numFmtId="49" fontId="5" fillId="0" borderId="0" xfId="0" applyNumberFormat="1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right" vertical="center"/>
    </xf>
    <xf numFmtId="0" fontId="0" fillId="0" borderId="0" xfId="0" applyProtection="1">
      <protection locked="0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5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center"/>
    </xf>
    <xf numFmtId="49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164" fontId="16" fillId="0" borderId="0" xfId="0" applyNumberFormat="1" applyFont="1" applyAlignment="1" applyProtection="1">
      <alignment horizontal="center" vertical="center"/>
    </xf>
    <xf numFmtId="49" fontId="16" fillId="0" borderId="0" xfId="0" applyNumberFormat="1" applyFont="1" applyAlignment="1" applyProtection="1">
      <alignment horizontal="center" vertical="center"/>
    </xf>
    <xf numFmtId="165" fontId="16" fillId="0" borderId="0" xfId="0" applyNumberFormat="1" applyFont="1" applyAlignment="1" applyProtection="1">
      <alignment horizontal="center" vertical="center"/>
    </xf>
    <xf numFmtId="49" fontId="16" fillId="0" borderId="0" xfId="0" applyNumberFormat="1" applyFont="1" applyAlignment="1" applyProtection="1">
      <alignment horizontal="right" vertical="center"/>
    </xf>
    <xf numFmtId="49" fontId="16" fillId="0" borderId="0" xfId="0" applyNumberFormat="1" applyFont="1" applyAlignment="1" applyProtection="1">
      <alignment horizontal="left" vertical="center"/>
    </xf>
    <xf numFmtId="0" fontId="17" fillId="0" borderId="0" xfId="0" applyNumberFormat="1" applyFont="1" applyAlignment="1" applyProtection="1">
      <alignment horizontal="center" vertical="center"/>
    </xf>
    <xf numFmtId="49" fontId="16" fillId="2" borderId="0" xfId="0" applyNumberFormat="1" applyFont="1" applyFill="1" applyAlignment="1" applyProtection="1">
      <alignment horizontal="center" vertical="center"/>
    </xf>
    <xf numFmtId="0" fontId="16" fillId="0" borderId="0" xfId="0" applyNumberFormat="1" applyFont="1" applyFill="1" applyAlignment="1" applyProtection="1">
      <alignment horizontal="center" vertical="center"/>
    </xf>
    <xf numFmtId="49" fontId="16" fillId="0" borderId="0" xfId="0" applyNumberFormat="1" applyFont="1" applyFill="1" applyAlignment="1" applyProtection="1">
      <alignment horizontal="center" vertical="center"/>
    </xf>
    <xf numFmtId="0" fontId="16" fillId="0" borderId="0" xfId="0" applyNumberFormat="1" applyFont="1" applyAlignment="1" applyProtection="1">
      <alignment horizontal="center" vertical="center"/>
    </xf>
    <xf numFmtId="49" fontId="16" fillId="0" borderId="0" xfId="0" quotePrefix="1" applyNumberFormat="1" applyFont="1" applyFill="1" applyAlignment="1" applyProtection="1">
      <alignment horizontal="center" vertical="center"/>
    </xf>
    <xf numFmtId="1" fontId="16" fillId="0" borderId="0" xfId="0" applyNumberFormat="1" applyFont="1" applyAlignment="1" applyProtection="1">
      <alignment horizontal="center" vertical="center"/>
    </xf>
    <xf numFmtId="0" fontId="5" fillId="0" borderId="0" xfId="0" quotePrefix="1" applyFont="1"/>
    <xf numFmtId="1" fontId="5" fillId="0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left"/>
    </xf>
    <xf numFmtId="49" fontId="15" fillId="0" borderId="0" xfId="0" applyNumberFormat="1" applyFont="1" applyAlignment="1">
      <alignment horizontal="center"/>
    </xf>
    <xf numFmtId="0" fontId="1" fillId="0" borderId="0" xfId="0" applyNumberFormat="1" applyFont="1" applyFill="1" applyAlignment="1" applyProtection="1">
      <alignment horizontal="center" vertical="center"/>
    </xf>
    <xf numFmtId="49" fontId="1" fillId="3" borderId="0" xfId="0" applyNumberFormat="1" applyFont="1" applyFill="1" applyAlignment="1" applyProtection="1">
      <alignment horizontal="center" vertical="center"/>
      <protection locked="0"/>
    </xf>
    <xf numFmtId="49" fontId="1" fillId="4" borderId="0" xfId="0" applyNumberFormat="1" applyFont="1" applyFill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2" fillId="0" borderId="0" xfId="0" applyNumberFormat="1" applyFont="1" applyAlignment="1" applyProtection="1">
      <alignment horizontal="center" vertical="center"/>
      <protection locked="0"/>
    </xf>
    <xf numFmtId="1" fontId="1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center" vertical="center"/>
    </xf>
    <xf numFmtId="0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9" xfId="0" applyNumberFormat="1" applyFont="1" applyBorder="1" applyAlignment="1" applyProtection="1">
      <alignment horizontal="center" vertical="center"/>
      <protection locked="0"/>
    </xf>
    <xf numFmtId="0" fontId="3" fillId="0" borderId="4" xfId="0" applyNumberFormat="1" applyFont="1" applyBorder="1" applyAlignment="1" applyProtection="1">
      <alignment horizontal="center" vertical="center"/>
      <protection locked="0"/>
    </xf>
    <xf numFmtId="0" fontId="3" fillId="0" borderId="3" xfId="0" applyNumberFormat="1" applyFont="1" applyBorder="1" applyAlignment="1" applyProtection="1">
      <alignment horizontal="center" vertical="center"/>
      <protection locked="0"/>
    </xf>
    <xf numFmtId="0" fontId="1" fillId="0" borderId="0" xfId="0" applyNumberFormat="1" applyFont="1" applyAlignment="1" applyProtection="1">
      <alignment horizontal="center" vertical="center"/>
    </xf>
    <xf numFmtId="1" fontId="1" fillId="0" borderId="0" xfId="0" applyNumberFormat="1" applyFont="1" applyAlignment="1" applyProtection="1">
      <alignment horizontal="center" vertical="center"/>
    </xf>
    <xf numFmtId="0" fontId="3" fillId="0" borderId="5" xfId="0" applyNumberFormat="1" applyFont="1" applyBorder="1" applyAlignment="1" applyProtection="1">
      <alignment horizontal="center" vertical="center"/>
      <protection locked="0"/>
    </xf>
    <xf numFmtId="0" fontId="3" fillId="0" borderId="10" xfId="0" applyNumberFormat="1" applyFont="1" applyBorder="1" applyAlignment="1" applyProtection="1">
      <alignment horizontal="center" vertical="center"/>
      <protection locked="0"/>
    </xf>
    <xf numFmtId="0" fontId="3" fillId="0" borderId="4" xfId="0" applyNumberFormat="1" applyFont="1" applyBorder="1" applyAlignment="1" applyProtection="1">
      <alignment horizontal="left" vertical="center"/>
    </xf>
    <xf numFmtId="0" fontId="3" fillId="0" borderId="0" xfId="0" applyNumberFormat="1" applyFont="1" applyBorder="1" applyAlignment="1" applyProtection="1">
      <alignment horizontal="left" vertical="center"/>
    </xf>
    <xf numFmtId="0" fontId="3" fillId="0" borderId="5" xfId="0" applyNumberFormat="1" applyFont="1" applyBorder="1" applyAlignment="1" applyProtection="1">
      <alignment horizontal="left" vertical="center"/>
    </xf>
    <xf numFmtId="49" fontId="3" fillId="0" borderId="4" xfId="0" applyNumberFormat="1" applyFont="1" applyBorder="1" applyAlignment="1" applyProtection="1">
      <alignment horizontal="center" vertical="center"/>
    </xf>
    <xf numFmtId="49" fontId="3" fillId="0" borderId="0" xfId="0" applyNumberFormat="1" applyFont="1" applyBorder="1" applyAlignment="1" applyProtection="1">
      <alignment horizontal="center" vertical="center"/>
    </xf>
    <xf numFmtId="49" fontId="3" fillId="0" borderId="5" xfId="0" applyNumberFormat="1" applyFont="1" applyBorder="1" applyAlignment="1" applyProtection="1">
      <alignment horizontal="center" vertical="center"/>
    </xf>
    <xf numFmtId="164" fontId="3" fillId="0" borderId="6" xfId="0" applyNumberFormat="1" applyFont="1" applyBorder="1" applyAlignment="1" applyProtection="1">
      <alignment horizontal="right" vertical="center"/>
    </xf>
    <xf numFmtId="164" fontId="3" fillId="0" borderId="7" xfId="0" applyNumberFormat="1" applyFont="1" applyBorder="1" applyAlignment="1" applyProtection="1">
      <alignment horizontal="right" vertical="center"/>
    </xf>
    <xf numFmtId="164" fontId="3" fillId="0" borderId="8" xfId="0" applyNumberFormat="1" applyFont="1" applyBorder="1" applyAlignment="1" applyProtection="1">
      <alignment horizontal="right" vertical="center"/>
    </xf>
    <xf numFmtId="49" fontId="1" fillId="0" borderId="0" xfId="0" applyNumberFormat="1" applyFont="1" applyAlignment="1" applyProtection="1">
      <alignment horizontal="center" vertical="center"/>
    </xf>
    <xf numFmtId="1" fontId="3" fillId="0" borderId="0" xfId="0" applyNumberFormat="1" applyFont="1" applyAlignment="1" applyProtection="1">
      <alignment horizontal="center" vertical="center"/>
    </xf>
    <xf numFmtId="1" fontId="1" fillId="0" borderId="0" xfId="0" applyNumberFormat="1" applyFont="1" applyFill="1" applyAlignment="1" applyProtection="1">
      <alignment horizontal="center" vertical="center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1" xfId="0" applyNumberFormat="1" applyFont="1" applyBorder="1" applyAlignment="1" applyProtection="1">
      <alignment horizontal="center" vertical="center"/>
      <protection locked="0"/>
    </xf>
    <xf numFmtId="49" fontId="1" fillId="3" borderId="0" xfId="0" applyNumberFormat="1" applyFont="1" applyFill="1" applyAlignment="1" applyProtection="1">
      <alignment horizontal="center" vertical="center"/>
    </xf>
    <xf numFmtId="49" fontId="1" fillId="4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</xf>
    <xf numFmtId="49" fontId="12" fillId="0" borderId="0" xfId="0" applyNumberFormat="1" applyFont="1" applyAlignment="1" applyProtection="1">
      <alignment horizontal="center" vertical="center"/>
    </xf>
    <xf numFmtId="22" fontId="5" fillId="0" borderId="0" xfId="0" applyNumberFormat="1" applyFont="1" applyAlignment="1" applyProtection="1">
      <alignment horizontal="center" vertical="center"/>
    </xf>
    <xf numFmtId="0" fontId="5" fillId="0" borderId="0" xfId="0" applyNumberFormat="1" applyFont="1" applyAlignment="1" applyProtection="1">
      <alignment horizontal="center" vertical="center"/>
    </xf>
    <xf numFmtId="22" fontId="1" fillId="0" borderId="12" xfId="0" applyNumberFormat="1" applyFont="1" applyBorder="1" applyAlignment="1">
      <alignment horizontal="center"/>
    </xf>
    <xf numFmtId="22" fontId="1" fillId="0" borderId="13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1">
    <cellStyle name="Standard" xfId="0" builtinId="0"/>
  </cellStyles>
  <dxfs count="54"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theme="8" tint="0.59996337778862885"/>
        </patternFill>
      </fill>
    </dxf>
  </dxfs>
  <tableStyles count="0" defaultTableStyle="TableStyleMedium9" defaultPivotStyle="PivotStyleLight16"/>
  <colors>
    <mruColors>
      <color rgb="FFCCFF99"/>
      <color rgb="FF996600"/>
      <color rgb="FFFFCC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47625</xdr:rowOff>
    </xdr:from>
    <xdr:to>
      <xdr:col>2</xdr:col>
      <xdr:colOff>47625</xdr:colOff>
      <xdr:row>3</xdr:row>
      <xdr:rowOff>190500</xdr:rowOff>
    </xdr:to>
    <xdr:pic>
      <xdr:nvPicPr>
        <xdr:cNvPr id="6" name="Grafik 5" descr="wm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495300"/>
          <a:ext cx="619125" cy="714375"/>
        </a:xfrm>
        <a:prstGeom prst="rect">
          <a:avLst/>
        </a:prstGeom>
      </xdr:spPr>
    </xdr:pic>
    <xdr:clientData/>
  </xdr:twoCellAnchor>
  <xdr:twoCellAnchor editAs="oneCell">
    <xdr:from>
      <xdr:col>9</xdr:col>
      <xdr:colOff>161925</xdr:colOff>
      <xdr:row>1</xdr:row>
      <xdr:rowOff>47625</xdr:rowOff>
    </xdr:from>
    <xdr:to>
      <xdr:col>9</xdr:col>
      <xdr:colOff>789940</xdr:colOff>
      <xdr:row>3</xdr:row>
      <xdr:rowOff>200758</xdr:rowOff>
    </xdr:to>
    <xdr:pic>
      <xdr:nvPicPr>
        <xdr:cNvPr id="7" name="Grafik 6" descr="wm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610225" y="495300"/>
          <a:ext cx="628015" cy="724633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31</xdr:row>
      <xdr:rowOff>9525</xdr:rowOff>
    </xdr:from>
    <xdr:to>
      <xdr:col>7</xdr:col>
      <xdr:colOff>485716</xdr:colOff>
      <xdr:row>31</xdr:row>
      <xdr:rowOff>485716</xdr:rowOff>
    </xdr:to>
    <xdr:pic>
      <xdr:nvPicPr>
        <xdr:cNvPr id="18" name="Grafik 17" descr="trippel_barbara.bmp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333875" y="14192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28</xdr:row>
      <xdr:rowOff>9525</xdr:rowOff>
    </xdr:from>
    <xdr:to>
      <xdr:col>7</xdr:col>
      <xdr:colOff>485716</xdr:colOff>
      <xdr:row>28</xdr:row>
      <xdr:rowOff>485716</xdr:rowOff>
    </xdr:to>
    <xdr:pic>
      <xdr:nvPicPr>
        <xdr:cNvPr id="23" name="Grafik 22" descr="wohlfahrt_dominik.bmp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24098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23</xdr:row>
      <xdr:rowOff>9525</xdr:rowOff>
    </xdr:from>
    <xdr:to>
      <xdr:col>7</xdr:col>
      <xdr:colOff>485716</xdr:colOff>
      <xdr:row>23</xdr:row>
      <xdr:rowOff>485716</xdr:rowOff>
    </xdr:to>
    <xdr:pic>
      <xdr:nvPicPr>
        <xdr:cNvPr id="24" name="Grafik 23" descr="goos_philipp.bmp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333875" y="29051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24</xdr:row>
      <xdr:rowOff>9525</xdr:rowOff>
    </xdr:from>
    <xdr:to>
      <xdr:col>7</xdr:col>
      <xdr:colOff>485716</xdr:colOff>
      <xdr:row>24</xdr:row>
      <xdr:rowOff>485716</xdr:rowOff>
    </xdr:to>
    <xdr:pic>
      <xdr:nvPicPr>
        <xdr:cNvPr id="25" name="Grafik 24" descr="adam_patrick.bmp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333875" y="34004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5</xdr:row>
      <xdr:rowOff>9525</xdr:rowOff>
    </xdr:from>
    <xdr:to>
      <xdr:col>7</xdr:col>
      <xdr:colOff>485775</xdr:colOff>
      <xdr:row>5</xdr:row>
      <xdr:rowOff>485775</xdr:rowOff>
    </xdr:to>
    <xdr:pic>
      <xdr:nvPicPr>
        <xdr:cNvPr id="26" name="Grafik 25" descr="bross_marco.bmp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33875" y="3895725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30</xdr:row>
      <xdr:rowOff>9525</xdr:rowOff>
    </xdr:from>
    <xdr:to>
      <xdr:col>7</xdr:col>
      <xdr:colOff>485775</xdr:colOff>
      <xdr:row>30</xdr:row>
      <xdr:rowOff>485775</xdr:rowOff>
    </xdr:to>
    <xdr:pic>
      <xdr:nvPicPr>
        <xdr:cNvPr id="29" name="Grafik 28" descr="schwarz_bernd.bmp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4333875" y="5381625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26</xdr:row>
      <xdr:rowOff>9525</xdr:rowOff>
    </xdr:from>
    <xdr:to>
      <xdr:col>7</xdr:col>
      <xdr:colOff>485716</xdr:colOff>
      <xdr:row>26</xdr:row>
      <xdr:rowOff>485716</xdr:rowOff>
    </xdr:to>
    <xdr:pic>
      <xdr:nvPicPr>
        <xdr:cNvPr id="31" name="Grafik 30" descr="papst_dominik.bmp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333875" y="68675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21</xdr:row>
      <xdr:rowOff>9525</xdr:rowOff>
    </xdr:from>
    <xdr:to>
      <xdr:col>7</xdr:col>
      <xdr:colOff>485775</xdr:colOff>
      <xdr:row>21</xdr:row>
      <xdr:rowOff>485775</xdr:rowOff>
    </xdr:to>
    <xdr:pic>
      <xdr:nvPicPr>
        <xdr:cNvPr id="32" name="Grafik 31" descr="stucky_nils.bmp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4333875" y="6372225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29</xdr:row>
      <xdr:rowOff>9525</xdr:rowOff>
    </xdr:from>
    <xdr:to>
      <xdr:col>7</xdr:col>
      <xdr:colOff>485775</xdr:colOff>
      <xdr:row>29</xdr:row>
      <xdr:rowOff>485775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4333875" y="7362825"/>
          <a:ext cx="476250" cy="4762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</xdr:col>
      <xdr:colOff>9525</xdr:colOff>
      <xdr:row>13</xdr:row>
      <xdr:rowOff>9525</xdr:rowOff>
    </xdr:from>
    <xdr:to>
      <xdr:col>7</xdr:col>
      <xdr:colOff>485716</xdr:colOff>
      <xdr:row>13</xdr:row>
      <xdr:rowOff>485716</xdr:rowOff>
    </xdr:to>
    <xdr:pic>
      <xdr:nvPicPr>
        <xdr:cNvPr id="17" name="Grafik 16" descr="wohlfahrt_dominik.bmp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333875" y="78581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6</xdr:row>
      <xdr:rowOff>9525</xdr:rowOff>
    </xdr:from>
    <xdr:to>
      <xdr:col>7</xdr:col>
      <xdr:colOff>485775</xdr:colOff>
      <xdr:row>6</xdr:row>
      <xdr:rowOff>485775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4333875" y="3457575"/>
          <a:ext cx="476250" cy="47625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9525</xdr:colOff>
      <xdr:row>15</xdr:row>
      <xdr:rowOff>9525</xdr:rowOff>
    </xdr:from>
    <xdr:to>
      <xdr:col>7</xdr:col>
      <xdr:colOff>485775</xdr:colOff>
      <xdr:row>15</xdr:row>
      <xdr:rowOff>485775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4333875" y="8848725"/>
          <a:ext cx="476250" cy="4762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476191</xdr:colOff>
      <xdr:row>27</xdr:row>
      <xdr:rowOff>476191</xdr:rowOff>
    </xdr:to>
    <xdr:pic>
      <xdr:nvPicPr>
        <xdr:cNvPr id="20" name="Grafik 19" descr="scholz_daniel.bmp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4324350" y="9334500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38</xdr:row>
      <xdr:rowOff>9525</xdr:rowOff>
    </xdr:from>
    <xdr:to>
      <xdr:col>7</xdr:col>
      <xdr:colOff>485775</xdr:colOff>
      <xdr:row>38</xdr:row>
      <xdr:rowOff>485775</xdr:rowOff>
    </xdr:to>
    <xdr:pic>
      <xdr:nvPicPr>
        <xdr:cNvPr id="22" name="Grafik 21" descr="schrodin_denis.bmp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4333875" y="5876925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33</xdr:row>
      <xdr:rowOff>9525</xdr:rowOff>
    </xdr:from>
    <xdr:to>
      <xdr:col>7</xdr:col>
      <xdr:colOff>485716</xdr:colOff>
      <xdr:row>33</xdr:row>
      <xdr:rowOff>485716</xdr:rowOff>
    </xdr:to>
    <xdr:pic>
      <xdr:nvPicPr>
        <xdr:cNvPr id="30" name="Grafik 29" descr="00_lutz_mathias.bmp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333875" y="98393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16</xdr:row>
      <xdr:rowOff>9525</xdr:rowOff>
    </xdr:from>
    <xdr:to>
      <xdr:col>7</xdr:col>
      <xdr:colOff>485716</xdr:colOff>
      <xdr:row>16</xdr:row>
      <xdr:rowOff>485716</xdr:rowOff>
    </xdr:to>
    <xdr:pic>
      <xdr:nvPicPr>
        <xdr:cNvPr id="33" name="Grafik 32" descr="hummel_thomas.bmp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4333875" y="103346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7</xdr:row>
      <xdr:rowOff>9525</xdr:rowOff>
    </xdr:from>
    <xdr:to>
      <xdr:col>7</xdr:col>
      <xdr:colOff>485716</xdr:colOff>
      <xdr:row>7</xdr:row>
      <xdr:rowOff>485716</xdr:rowOff>
    </xdr:to>
    <xdr:pic>
      <xdr:nvPicPr>
        <xdr:cNvPr id="34" name="Grafik 33" descr="vogt_gino.bmp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4333875" y="108299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35</xdr:row>
      <xdr:rowOff>9525</xdr:rowOff>
    </xdr:from>
    <xdr:to>
      <xdr:col>7</xdr:col>
      <xdr:colOff>485716</xdr:colOff>
      <xdr:row>35</xdr:row>
      <xdr:rowOff>485716</xdr:rowOff>
    </xdr:to>
    <xdr:pic>
      <xdr:nvPicPr>
        <xdr:cNvPr id="35" name="Grafik 34" descr="matt_jochen.bmp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333875" y="113252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39</xdr:row>
      <xdr:rowOff>9525</xdr:rowOff>
    </xdr:from>
    <xdr:to>
      <xdr:col>7</xdr:col>
      <xdr:colOff>485716</xdr:colOff>
      <xdr:row>39</xdr:row>
      <xdr:rowOff>485716</xdr:rowOff>
    </xdr:to>
    <xdr:pic>
      <xdr:nvPicPr>
        <xdr:cNvPr id="36" name="Grafik 35" descr="boehringer_sascha.bmp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4333875" y="118205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18</xdr:row>
      <xdr:rowOff>9525</xdr:rowOff>
    </xdr:from>
    <xdr:to>
      <xdr:col>7</xdr:col>
      <xdr:colOff>485716</xdr:colOff>
      <xdr:row>18</xdr:row>
      <xdr:rowOff>485716</xdr:rowOff>
    </xdr:to>
    <xdr:pic>
      <xdr:nvPicPr>
        <xdr:cNvPr id="37" name="Grafik 36" descr="philippi_niko.bmp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4333875" y="123158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11112</xdr:colOff>
      <xdr:row>11</xdr:row>
      <xdr:rowOff>14286</xdr:rowOff>
    </xdr:from>
    <xdr:to>
      <xdr:col>7</xdr:col>
      <xdr:colOff>487303</xdr:colOff>
      <xdr:row>11</xdr:row>
      <xdr:rowOff>490477</xdr:rowOff>
    </xdr:to>
    <xdr:pic>
      <xdr:nvPicPr>
        <xdr:cNvPr id="39" name="Grafik 38" descr="papa_andreas.bmp"/>
        <xdr:cNvPicPr>
          <a:picLocks noChangeAspect="1"/>
        </xdr:cNvPicPr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4335462" y="1976436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9</xdr:row>
      <xdr:rowOff>9525</xdr:rowOff>
    </xdr:from>
    <xdr:to>
      <xdr:col>7</xdr:col>
      <xdr:colOff>485716</xdr:colOff>
      <xdr:row>9</xdr:row>
      <xdr:rowOff>485716</xdr:rowOff>
    </xdr:to>
    <xdr:pic>
      <xdr:nvPicPr>
        <xdr:cNvPr id="40" name="Grafik 39" descr="schnaidt_chiara.bmp"/>
        <xdr:cNvPicPr>
          <a:picLocks noChangeAspect="1"/>
        </xdr:cNvPicPr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4333875" y="138017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12</xdr:row>
      <xdr:rowOff>9525</xdr:rowOff>
    </xdr:from>
    <xdr:to>
      <xdr:col>7</xdr:col>
      <xdr:colOff>485716</xdr:colOff>
      <xdr:row>12</xdr:row>
      <xdr:rowOff>485716</xdr:rowOff>
    </xdr:to>
    <xdr:pic>
      <xdr:nvPicPr>
        <xdr:cNvPr id="41" name="Grafik 40" descr="danzer_sven.bmp"/>
        <xdr:cNvPicPr>
          <a:picLocks noChangeAspect="1"/>
        </xdr:cNvPicPr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4333875" y="142970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22</xdr:row>
      <xdr:rowOff>9525</xdr:rowOff>
    </xdr:from>
    <xdr:to>
      <xdr:col>7</xdr:col>
      <xdr:colOff>485716</xdr:colOff>
      <xdr:row>22</xdr:row>
      <xdr:rowOff>485716</xdr:rowOff>
    </xdr:to>
    <xdr:pic>
      <xdr:nvPicPr>
        <xdr:cNvPr id="42" name="Grafik 41" descr="datko_thomas.bmp"/>
        <xdr:cNvPicPr>
          <a:picLocks noChangeAspect="1"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333875" y="152876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17</xdr:row>
      <xdr:rowOff>9525</xdr:rowOff>
    </xdr:from>
    <xdr:to>
      <xdr:col>7</xdr:col>
      <xdr:colOff>485716</xdr:colOff>
      <xdr:row>17</xdr:row>
      <xdr:rowOff>485716</xdr:rowOff>
    </xdr:to>
    <xdr:pic>
      <xdr:nvPicPr>
        <xdr:cNvPr id="43" name="Grafik 42" descr="ranti_frank.bmp"/>
        <xdr:cNvPicPr>
          <a:picLocks noChangeAspect="1"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4333875" y="167735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14</xdr:row>
      <xdr:rowOff>9525</xdr:rowOff>
    </xdr:from>
    <xdr:to>
      <xdr:col>7</xdr:col>
      <xdr:colOff>485716</xdr:colOff>
      <xdr:row>14</xdr:row>
      <xdr:rowOff>485716</xdr:rowOff>
    </xdr:to>
    <xdr:pic>
      <xdr:nvPicPr>
        <xdr:cNvPr id="44" name="Grafik 43" descr="joggerst_marcus.bmp"/>
        <xdr:cNvPicPr>
          <a:picLocks noChangeAspect="1"/>
        </xdr:cNvPicPr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4333875" y="43910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12700</xdr:colOff>
      <xdr:row>20</xdr:row>
      <xdr:rowOff>6350</xdr:rowOff>
    </xdr:from>
    <xdr:to>
      <xdr:col>7</xdr:col>
      <xdr:colOff>488891</xdr:colOff>
      <xdr:row>20</xdr:row>
      <xdr:rowOff>482541</xdr:rowOff>
    </xdr:to>
    <xdr:pic>
      <xdr:nvPicPr>
        <xdr:cNvPr id="47" name="Grafik 46" descr="heffner_matthias.bmp"/>
        <xdr:cNvPicPr>
          <a:picLocks noChangeAspect="1"/>
        </xdr:cNvPicPr>
      </xdr:nvPicPr>
      <xdr:blipFill>
        <a:blip xmlns:r="http://schemas.openxmlformats.org/officeDocument/2006/relationships" r:embed="rId27" cstate="print"/>
        <a:stretch>
          <a:fillRect/>
        </a:stretch>
      </xdr:blipFill>
      <xdr:spPr>
        <a:xfrm>
          <a:off x="4337050" y="4940300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25</xdr:row>
      <xdr:rowOff>9525</xdr:rowOff>
    </xdr:from>
    <xdr:to>
      <xdr:col>7</xdr:col>
      <xdr:colOff>485716</xdr:colOff>
      <xdr:row>25</xdr:row>
      <xdr:rowOff>485716</xdr:rowOff>
    </xdr:to>
    <xdr:pic>
      <xdr:nvPicPr>
        <xdr:cNvPr id="48" name="Grafik 47" descr="bartsch_jerome.bmp"/>
        <xdr:cNvPicPr>
          <a:picLocks noChangeAspect="1"/>
        </xdr:cNvPicPr>
      </xdr:nvPicPr>
      <xdr:blipFill>
        <a:blip xmlns:r="http://schemas.openxmlformats.org/officeDocument/2006/relationships" r:embed="rId28" cstate="print"/>
        <a:stretch>
          <a:fillRect/>
        </a:stretch>
      </xdr:blipFill>
      <xdr:spPr>
        <a:xfrm>
          <a:off x="4333875" y="162782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8</xdr:row>
      <xdr:rowOff>9525</xdr:rowOff>
    </xdr:from>
    <xdr:to>
      <xdr:col>7</xdr:col>
      <xdr:colOff>485716</xdr:colOff>
      <xdr:row>8</xdr:row>
      <xdr:rowOff>485716</xdr:rowOff>
    </xdr:to>
    <xdr:pic>
      <xdr:nvPicPr>
        <xdr:cNvPr id="49" name="Grafik 48" descr="karp_marcel.bmp"/>
        <xdr:cNvPicPr>
          <a:picLocks noChangeAspect="1"/>
        </xdr:cNvPicPr>
      </xdr:nvPicPr>
      <xdr:blipFill>
        <a:blip xmlns:r="http://schemas.openxmlformats.org/officeDocument/2006/relationships" r:embed="rId29" cstate="print"/>
        <a:stretch>
          <a:fillRect/>
        </a:stretch>
      </xdr:blipFill>
      <xdr:spPr>
        <a:xfrm>
          <a:off x="4333875" y="182594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10</xdr:row>
      <xdr:rowOff>9525</xdr:rowOff>
    </xdr:from>
    <xdr:to>
      <xdr:col>7</xdr:col>
      <xdr:colOff>485716</xdr:colOff>
      <xdr:row>10</xdr:row>
      <xdr:rowOff>485716</xdr:rowOff>
    </xdr:to>
    <xdr:pic>
      <xdr:nvPicPr>
        <xdr:cNvPr id="50" name="Grafik 49" descr="giebel_conny.bmp"/>
        <xdr:cNvPicPr>
          <a:picLocks noChangeAspect="1"/>
        </xdr:cNvPicPr>
      </xdr:nvPicPr>
      <xdr:blipFill>
        <a:blip xmlns:r="http://schemas.openxmlformats.org/officeDocument/2006/relationships" r:embed="rId30" cstate="print"/>
        <a:stretch>
          <a:fillRect/>
        </a:stretch>
      </xdr:blipFill>
      <xdr:spPr>
        <a:xfrm>
          <a:off x="4333875" y="192500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36</xdr:row>
      <xdr:rowOff>9525</xdr:rowOff>
    </xdr:from>
    <xdr:to>
      <xdr:col>7</xdr:col>
      <xdr:colOff>485716</xdr:colOff>
      <xdr:row>36</xdr:row>
      <xdr:rowOff>485716</xdr:rowOff>
    </xdr:to>
    <xdr:pic>
      <xdr:nvPicPr>
        <xdr:cNvPr id="51" name="Grafik 50" descr="schnaidt_colin.bmp"/>
        <xdr:cNvPicPr>
          <a:picLocks noChangeAspect="1"/>
        </xdr:cNvPicPr>
      </xdr:nvPicPr>
      <xdr:blipFill>
        <a:blip xmlns:r="http://schemas.openxmlformats.org/officeDocument/2006/relationships" r:embed="rId31" cstate="print"/>
        <a:stretch>
          <a:fillRect/>
        </a:stretch>
      </xdr:blipFill>
      <xdr:spPr>
        <a:xfrm>
          <a:off x="4333875" y="128111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19</xdr:row>
      <xdr:rowOff>9525</xdr:rowOff>
    </xdr:from>
    <xdr:to>
      <xdr:col>7</xdr:col>
      <xdr:colOff>485716</xdr:colOff>
      <xdr:row>19</xdr:row>
      <xdr:rowOff>485716</xdr:rowOff>
    </xdr:to>
    <xdr:pic>
      <xdr:nvPicPr>
        <xdr:cNvPr id="52" name="Grafik 51" descr="joggerst_dieter.bmp"/>
        <xdr:cNvPicPr>
          <a:picLocks noChangeAspect="1"/>
        </xdr:cNvPicPr>
      </xdr:nvPicPr>
      <xdr:blipFill>
        <a:blip xmlns:r="http://schemas.openxmlformats.org/officeDocument/2006/relationships" r:embed="rId32" cstate="print"/>
        <a:stretch>
          <a:fillRect/>
        </a:stretch>
      </xdr:blipFill>
      <xdr:spPr>
        <a:xfrm>
          <a:off x="4333875" y="17764125"/>
          <a:ext cx="476191" cy="476191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37</xdr:row>
      <xdr:rowOff>9525</xdr:rowOff>
    </xdr:from>
    <xdr:to>
      <xdr:col>7</xdr:col>
      <xdr:colOff>485775</xdr:colOff>
      <xdr:row>37</xdr:row>
      <xdr:rowOff>485775</xdr:rowOff>
    </xdr:to>
    <xdr:pic>
      <xdr:nvPicPr>
        <xdr:cNvPr id="53" name="Grafik 52" descr="00_rieth_katja.PNG"/>
        <xdr:cNvPicPr>
          <a:picLocks noChangeAspect="1"/>
        </xdr:cNvPicPr>
      </xdr:nvPicPr>
      <xdr:blipFill>
        <a:blip xmlns:r="http://schemas.openxmlformats.org/officeDocument/2006/relationships" r:embed="rId33" cstate="print"/>
        <a:stretch>
          <a:fillRect/>
        </a:stretch>
      </xdr:blipFill>
      <xdr:spPr>
        <a:xfrm>
          <a:off x="4333875" y="17268825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34</xdr:row>
      <xdr:rowOff>9525</xdr:rowOff>
    </xdr:from>
    <xdr:to>
      <xdr:col>7</xdr:col>
      <xdr:colOff>485775</xdr:colOff>
      <xdr:row>34</xdr:row>
      <xdr:rowOff>485775</xdr:rowOff>
    </xdr:to>
    <xdr:pic>
      <xdr:nvPicPr>
        <xdr:cNvPr id="54" name="Grafik 53" descr="00_kotsch_dieter.PNG"/>
        <xdr:cNvPicPr>
          <a:picLocks noChangeAspect="1"/>
        </xdr:cNvPicPr>
      </xdr:nvPicPr>
      <xdr:blipFill>
        <a:blip xmlns:r="http://schemas.openxmlformats.org/officeDocument/2006/relationships" r:embed="rId34" cstate="print"/>
        <a:stretch>
          <a:fillRect/>
        </a:stretch>
      </xdr:blipFill>
      <xdr:spPr>
        <a:xfrm>
          <a:off x="4333875" y="19802475"/>
          <a:ext cx="476250" cy="476250"/>
        </a:xfrm>
        <a:prstGeom prst="rect">
          <a:avLst/>
        </a:prstGeom>
      </xdr:spPr>
    </xdr:pic>
    <xdr:clientData/>
  </xdr:twoCellAnchor>
  <xdr:twoCellAnchor editAs="oneCell">
    <xdr:from>
      <xdr:col>7</xdr:col>
      <xdr:colOff>4763</xdr:colOff>
      <xdr:row>32</xdr:row>
      <xdr:rowOff>4763</xdr:rowOff>
    </xdr:from>
    <xdr:to>
      <xdr:col>7</xdr:col>
      <xdr:colOff>490538</xdr:colOff>
      <xdr:row>32</xdr:row>
      <xdr:rowOff>490538</xdr:rowOff>
    </xdr:to>
    <xdr:pic>
      <xdr:nvPicPr>
        <xdr:cNvPr id="58" name="Grafik 57" descr="benz_claudia.bmp"/>
        <xdr:cNvPicPr>
          <a:picLocks noChangeAspect="1"/>
        </xdr:cNvPicPr>
      </xdr:nvPicPr>
      <xdr:blipFill>
        <a:blip xmlns:r="http://schemas.openxmlformats.org/officeDocument/2006/relationships" r:embed="rId35" cstate="print"/>
        <a:stretch>
          <a:fillRect/>
        </a:stretch>
      </xdr:blipFill>
      <xdr:spPr>
        <a:xfrm>
          <a:off x="4329113" y="19797713"/>
          <a:ext cx="485775" cy="485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282575</xdr:colOff>
      <xdr:row>3</xdr:row>
      <xdr:rowOff>0</xdr:rowOff>
    </xdr:from>
    <xdr:to>
      <xdr:col>4</xdr:col>
      <xdr:colOff>0</xdr:colOff>
      <xdr:row>4</xdr:row>
      <xdr:rowOff>63500</xdr:rowOff>
    </xdr:to>
    <xdr:cxnSp macro="">
      <xdr:nvCxnSpPr>
        <xdr:cNvPr id="3" name="Gerade Verbindung mit Pfeil 2"/>
        <xdr:cNvCxnSpPr/>
      </xdr:nvCxnSpPr>
      <xdr:spPr>
        <a:xfrm>
          <a:off x="1330325" y="266700"/>
          <a:ext cx="765175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11</xdr:row>
      <xdr:rowOff>3175</xdr:rowOff>
    </xdr:from>
    <xdr:to>
      <xdr:col>4</xdr:col>
      <xdr:colOff>3175</xdr:colOff>
      <xdr:row>12</xdr:row>
      <xdr:rowOff>66675</xdr:rowOff>
    </xdr:to>
    <xdr:cxnSp macro="">
      <xdr:nvCxnSpPr>
        <xdr:cNvPr id="5" name="Gerade Verbindung mit Pfeil 4"/>
        <xdr:cNvCxnSpPr/>
      </xdr:nvCxnSpPr>
      <xdr:spPr>
        <a:xfrm>
          <a:off x="1333500" y="1336675"/>
          <a:ext cx="765175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19</xdr:row>
      <xdr:rowOff>0</xdr:rowOff>
    </xdr:from>
    <xdr:to>
      <xdr:col>4</xdr:col>
      <xdr:colOff>3175</xdr:colOff>
      <xdr:row>20</xdr:row>
      <xdr:rowOff>63500</xdr:rowOff>
    </xdr:to>
    <xdr:cxnSp macro="">
      <xdr:nvCxnSpPr>
        <xdr:cNvPr id="6" name="Gerade Verbindung mit Pfeil 5"/>
        <xdr:cNvCxnSpPr/>
      </xdr:nvCxnSpPr>
      <xdr:spPr>
        <a:xfrm>
          <a:off x="1333500" y="2400300"/>
          <a:ext cx="765175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27</xdr:row>
      <xdr:rowOff>0</xdr:rowOff>
    </xdr:from>
    <xdr:to>
      <xdr:col>4</xdr:col>
      <xdr:colOff>3175</xdr:colOff>
      <xdr:row>28</xdr:row>
      <xdr:rowOff>63500</xdr:rowOff>
    </xdr:to>
    <xdr:cxnSp macro="">
      <xdr:nvCxnSpPr>
        <xdr:cNvPr id="7" name="Gerade Verbindung mit Pfeil 6"/>
        <xdr:cNvCxnSpPr/>
      </xdr:nvCxnSpPr>
      <xdr:spPr>
        <a:xfrm>
          <a:off x="1333500" y="3467100"/>
          <a:ext cx="765175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282575</xdr:colOff>
      <xdr:row>29</xdr:row>
      <xdr:rowOff>69850</xdr:rowOff>
    </xdr:from>
    <xdr:to>
      <xdr:col>3</xdr:col>
      <xdr:colOff>758825</xdr:colOff>
      <xdr:row>31</xdr:row>
      <xdr:rowOff>0</xdr:rowOff>
    </xdr:to>
    <xdr:cxnSp macro="">
      <xdr:nvCxnSpPr>
        <xdr:cNvPr id="8" name="Gerade Verbindung mit Pfeil 7"/>
        <xdr:cNvCxnSpPr/>
      </xdr:nvCxnSpPr>
      <xdr:spPr>
        <a:xfrm flipV="1">
          <a:off x="1330325" y="3803650"/>
          <a:ext cx="762000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21</xdr:row>
      <xdr:rowOff>69850</xdr:rowOff>
    </xdr:from>
    <xdr:to>
      <xdr:col>4</xdr:col>
      <xdr:colOff>0</xdr:colOff>
      <xdr:row>23</xdr:row>
      <xdr:rowOff>0</xdr:rowOff>
    </xdr:to>
    <xdr:cxnSp macro="">
      <xdr:nvCxnSpPr>
        <xdr:cNvPr id="10" name="Gerade Verbindung mit Pfeil 9"/>
        <xdr:cNvCxnSpPr/>
      </xdr:nvCxnSpPr>
      <xdr:spPr>
        <a:xfrm flipV="1">
          <a:off x="1333500" y="2736850"/>
          <a:ext cx="762000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282575</xdr:colOff>
      <xdr:row>13</xdr:row>
      <xdr:rowOff>73025</xdr:rowOff>
    </xdr:from>
    <xdr:to>
      <xdr:col>3</xdr:col>
      <xdr:colOff>758825</xdr:colOff>
      <xdr:row>15</xdr:row>
      <xdr:rowOff>3175</xdr:rowOff>
    </xdr:to>
    <xdr:cxnSp macro="">
      <xdr:nvCxnSpPr>
        <xdr:cNvPr id="11" name="Gerade Verbindung mit Pfeil 10"/>
        <xdr:cNvCxnSpPr/>
      </xdr:nvCxnSpPr>
      <xdr:spPr>
        <a:xfrm flipV="1">
          <a:off x="1330325" y="1673225"/>
          <a:ext cx="762000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282575</xdr:colOff>
      <xdr:row>5</xdr:row>
      <xdr:rowOff>69850</xdr:rowOff>
    </xdr:from>
    <xdr:to>
      <xdr:col>3</xdr:col>
      <xdr:colOff>758825</xdr:colOff>
      <xdr:row>7</xdr:row>
      <xdr:rowOff>0</xdr:rowOff>
    </xdr:to>
    <xdr:cxnSp macro="">
      <xdr:nvCxnSpPr>
        <xdr:cNvPr id="12" name="Gerade Verbindung mit Pfeil 11"/>
        <xdr:cNvCxnSpPr/>
      </xdr:nvCxnSpPr>
      <xdr:spPr>
        <a:xfrm flipV="1">
          <a:off x="1330325" y="603250"/>
          <a:ext cx="762000" cy="1968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5</xdr:row>
      <xdr:rowOff>0</xdr:rowOff>
    </xdr:from>
    <xdr:to>
      <xdr:col>7</xdr:col>
      <xdr:colOff>0</xdr:colOff>
      <xdr:row>8</xdr:row>
      <xdr:rowOff>76200</xdr:rowOff>
    </xdr:to>
    <xdr:cxnSp macro="">
      <xdr:nvCxnSpPr>
        <xdr:cNvPr id="13" name="Gerade Verbindung mit Pfeil 12"/>
        <xdr:cNvCxnSpPr/>
      </xdr:nvCxnSpPr>
      <xdr:spPr>
        <a:xfrm>
          <a:off x="3143250" y="533400"/>
          <a:ext cx="762000" cy="4762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282575</xdr:colOff>
      <xdr:row>20</xdr:row>
      <xdr:rowOff>130175</xdr:rowOff>
    </xdr:from>
    <xdr:to>
      <xdr:col>6</xdr:col>
      <xdr:colOff>758825</xdr:colOff>
      <xdr:row>24</xdr:row>
      <xdr:rowOff>73025</xdr:rowOff>
    </xdr:to>
    <xdr:cxnSp macro="">
      <xdr:nvCxnSpPr>
        <xdr:cNvPr id="15" name="Gerade Verbindung mit Pfeil 14"/>
        <xdr:cNvCxnSpPr/>
      </xdr:nvCxnSpPr>
      <xdr:spPr>
        <a:xfrm>
          <a:off x="3140075" y="2663825"/>
          <a:ext cx="762000" cy="4762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25</xdr:row>
      <xdr:rowOff>66675</xdr:rowOff>
    </xdr:from>
    <xdr:to>
      <xdr:col>6</xdr:col>
      <xdr:colOff>758825</xdr:colOff>
      <xdr:row>29</xdr:row>
      <xdr:rowOff>0</xdr:rowOff>
    </xdr:to>
    <xdr:cxnSp macro="">
      <xdr:nvCxnSpPr>
        <xdr:cNvPr id="16" name="Gerade Verbindung mit Pfeil 15"/>
        <xdr:cNvCxnSpPr/>
      </xdr:nvCxnSpPr>
      <xdr:spPr>
        <a:xfrm flipV="1">
          <a:off x="3143250" y="3267075"/>
          <a:ext cx="758825" cy="4667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9</xdr:row>
      <xdr:rowOff>66675</xdr:rowOff>
    </xdr:from>
    <xdr:to>
      <xdr:col>6</xdr:col>
      <xdr:colOff>758825</xdr:colOff>
      <xdr:row>13</xdr:row>
      <xdr:rowOff>0</xdr:rowOff>
    </xdr:to>
    <xdr:cxnSp macro="">
      <xdr:nvCxnSpPr>
        <xdr:cNvPr id="18" name="Gerade Verbindung mit Pfeil 17"/>
        <xdr:cNvCxnSpPr/>
      </xdr:nvCxnSpPr>
      <xdr:spPr>
        <a:xfrm flipV="1">
          <a:off x="3143250" y="1133475"/>
          <a:ext cx="758825" cy="4667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</xdr:colOff>
      <xdr:row>8</xdr:row>
      <xdr:rowOff>123824</xdr:rowOff>
    </xdr:from>
    <xdr:to>
      <xdr:col>9</xdr:col>
      <xdr:colOff>752475</xdr:colOff>
      <xdr:row>16</xdr:row>
      <xdr:rowOff>76200</xdr:rowOff>
    </xdr:to>
    <xdr:cxnSp macro="">
      <xdr:nvCxnSpPr>
        <xdr:cNvPr id="19" name="Gerade Verbindung mit Pfeil 18"/>
        <xdr:cNvCxnSpPr/>
      </xdr:nvCxnSpPr>
      <xdr:spPr>
        <a:xfrm rot="16200000" flipH="1">
          <a:off x="4824412" y="1195387"/>
          <a:ext cx="1019176" cy="7429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285749</xdr:colOff>
      <xdr:row>17</xdr:row>
      <xdr:rowOff>57151</xdr:rowOff>
    </xdr:from>
    <xdr:to>
      <xdr:col>9</xdr:col>
      <xdr:colOff>752474</xdr:colOff>
      <xdr:row>24</xdr:row>
      <xdr:rowOff>123825</xdr:rowOff>
    </xdr:to>
    <xdr:cxnSp macro="">
      <xdr:nvCxnSpPr>
        <xdr:cNvPr id="21" name="Gerade Verbindung mit Pfeil 20"/>
        <xdr:cNvCxnSpPr/>
      </xdr:nvCxnSpPr>
      <xdr:spPr>
        <a:xfrm rot="5400000" flipH="1" flipV="1">
          <a:off x="4829175" y="2314575"/>
          <a:ext cx="1000124" cy="7524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O140"/>
  <sheetViews>
    <sheetView tabSelected="1" workbookViewId="0">
      <pane xSplit="11" ySplit="6" topLeftCell="L7" activePane="bottomRight" state="frozen"/>
      <selection activeCell="CS19" sqref="CS19"/>
      <selection pane="topRight" activeCell="CS19" sqref="CS19"/>
      <selection pane="bottomLeft" activeCell="CS19" sqref="CS19"/>
      <selection pane="bottomRight" sqref="A1:G5"/>
    </sheetView>
  </sheetViews>
  <sheetFormatPr baseColWidth="10" defaultColWidth="0" defaultRowHeight="11.25"/>
  <cols>
    <col min="1" max="1" width="2.85546875" style="16" customWidth="1"/>
    <col min="2" max="2" width="10" style="42" customWidth="1"/>
    <col min="3" max="3" width="21.42578125" style="24" customWidth="1"/>
    <col min="4" max="4" width="7.140625" style="25" customWidth="1"/>
    <col min="5" max="5" width="17.85546875" style="43" customWidth="1"/>
    <col min="6" max="6" width="2.140625" style="40" customWidth="1"/>
    <col min="7" max="7" width="17.85546875" style="8" customWidth="1"/>
    <col min="8" max="8" width="2.85546875" style="20" customWidth="1"/>
    <col min="9" max="9" width="1.42578125" style="20" customWidth="1"/>
    <col min="10" max="10" width="2.85546875" style="20" customWidth="1"/>
    <col min="11" max="11" width="2.85546875" style="15" customWidth="1"/>
    <col min="12" max="12" width="2.85546875" style="73" customWidth="1"/>
    <col min="13" max="13" width="1.42578125" style="72" customWidth="1"/>
    <col min="14" max="14" width="2.85546875" style="74" customWidth="1"/>
    <col min="15" max="15" width="5.5703125" style="54" bestFit="1" customWidth="1"/>
    <col min="16" max="16" width="2.85546875" style="12" customWidth="1"/>
    <col min="17" max="17" width="1.42578125" style="11" customWidth="1"/>
    <col min="18" max="18" width="2.85546875" style="16" customWidth="1"/>
    <col min="19" max="19" width="5.5703125" style="18" bestFit="1" customWidth="1"/>
    <col min="20" max="20" width="2.85546875" style="12" customWidth="1"/>
    <col min="21" max="21" width="1.42578125" style="11" customWidth="1"/>
    <col min="22" max="22" width="2.85546875" style="16" customWidth="1"/>
    <col min="23" max="23" width="5.5703125" style="18" bestFit="1" customWidth="1"/>
    <col min="24" max="24" width="2.85546875" style="12" customWidth="1"/>
    <col min="25" max="25" width="1.42578125" style="11" customWidth="1"/>
    <col min="26" max="26" width="2.85546875" style="16" customWidth="1"/>
    <col min="27" max="27" width="5.5703125" style="18" bestFit="1" customWidth="1"/>
    <col min="28" max="28" width="2.85546875" style="12" customWidth="1"/>
    <col min="29" max="29" width="1.42578125" style="11" customWidth="1"/>
    <col min="30" max="30" width="2.85546875" style="16" customWidth="1"/>
    <col min="31" max="31" width="5.5703125" style="18" bestFit="1" customWidth="1"/>
    <col min="32" max="32" width="2.85546875" style="12" customWidth="1"/>
    <col min="33" max="33" width="1.42578125" style="11" customWidth="1"/>
    <col min="34" max="34" width="2.85546875" style="16" customWidth="1"/>
    <col min="35" max="35" width="5.5703125" style="18" bestFit="1" customWidth="1"/>
    <col min="36" max="36" width="2.85546875" style="12" customWidth="1"/>
    <col min="37" max="37" width="1.42578125" style="11" customWidth="1"/>
    <col min="38" max="38" width="2.85546875" style="16" customWidth="1"/>
    <col min="39" max="39" width="5.5703125" style="18" bestFit="1" customWidth="1"/>
    <col min="40" max="40" width="2.85546875" style="12" customWidth="1"/>
    <col min="41" max="41" width="1.42578125" style="11" customWidth="1"/>
    <col min="42" max="42" width="2.85546875" style="16" customWidth="1"/>
    <col min="43" max="43" width="5.5703125" style="18" bestFit="1" customWidth="1"/>
    <col min="44" max="44" width="2.85546875" style="12" customWidth="1"/>
    <col min="45" max="45" width="1.42578125" style="11" customWidth="1"/>
    <col min="46" max="46" width="2.85546875" style="16" customWidth="1"/>
    <col min="47" max="47" width="5.5703125" style="18" bestFit="1" customWidth="1"/>
    <col min="48" max="48" width="2.85546875" style="12" customWidth="1"/>
    <col min="49" max="49" width="1.42578125" style="11" customWidth="1"/>
    <col min="50" max="50" width="2.85546875" style="16" customWidth="1"/>
    <col min="51" max="51" width="5.5703125" style="18" bestFit="1" customWidth="1"/>
    <col min="52" max="52" width="2.85546875" style="12" customWidth="1"/>
    <col min="53" max="53" width="1.42578125" style="11" customWidth="1"/>
    <col min="54" max="54" width="2.85546875" style="16" customWidth="1"/>
    <col min="55" max="55" width="5.5703125" style="18" bestFit="1" customWidth="1"/>
    <col min="56" max="56" width="2.85546875" style="12" customWidth="1"/>
    <col min="57" max="57" width="1.42578125" style="11" customWidth="1"/>
    <col min="58" max="58" width="2.85546875" style="16" customWidth="1"/>
    <col min="59" max="59" width="5.5703125" style="18" bestFit="1" customWidth="1"/>
    <col min="60" max="60" width="2.85546875" style="12" customWidth="1"/>
    <col min="61" max="61" width="1.42578125" style="11" customWidth="1"/>
    <col min="62" max="62" width="2.85546875" style="16" customWidth="1"/>
    <col min="63" max="63" width="5.5703125" style="18" bestFit="1" customWidth="1"/>
    <col min="64" max="64" width="2.85546875" style="12" customWidth="1"/>
    <col min="65" max="65" width="1.42578125" style="11" customWidth="1"/>
    <col min="66" max="66" width="2.85546875" style="16" customWidth="1"/>
    <col min="67" max="67" width="5.5703125" style="18" bestFit="1" customWidth="1"/>
    <col min="68" max="68" width="2.85546875" style="12" customWidth="1"/>
    <col min="69" max="69" width="1.42578125" style="11" customWidth="1"/>
    <col min="70" max="70" width="2.85546875" style="16" customWidth="1"/>
    <col min="71" max="71" width="5.5703125" style="18" bestFit="1" customWidth="1"/>
    <col min="72" max="72" width="2.85546875" style="12" customWidth="1"/>
    <col min="73" max="73" width="1.42578125" style="11" customWidth="1"/>
    <col min="74" max="74" width="2.85546875" style="16" customWidth="1"/>
    <col min="75" max="75" width="5.5703125" style="18" bestFit="1" customWidth="1"/>
    <col min="76" max="76" width="2.85546875" style="12" customWidth="1"/>
    <col min="77" max="77" width="1.42578125" style="11" customWidth="1"/>
    <col min="78" max="78" width="2.85546875" style="16" customWidth="1"/>
    <col min="79" max="79" width="5.5703125" style="18" bestFit="1" customWidth="1"/>
    <col min="80" max="80" width="2.85546875" style="12" customWidth="1"/>
    <col min="81" max="81" width="1.42578125" style="11" customWidth="1"/>
    <col min="82" max="82" width="2.85546875" style="16" customWidth="1"/>
    <col min="83" max="83" width="5.5703125" style="18" bestFit="1" customWidth="1"/>
    <col min="84" max="84" width="2.85546875" style="12" customWidth="1"/>
    <col min="85" max="85" width="1.42578125" style="11" customWidth="1"/>
    <col min="86" max="86" width="2.85546875" style="16" customWidth="1"/>
    <col min="87" max="87" width="5.5703125" style="18" bestFit="1" customWidth="1"/>
    <col min="88" max="88" width="2.85546875" style="12" customWidth="1"/>
    <col min="89" max="89" width="1.42578125" style="11" customWidth="1"/>
    <col min="90" max="90" width="2.85546875" style="16" customWidth="1"/>
    <col min="91" max="91" width="5.5703125" style="18" bestFit="1" customWidth="1"/>
    <col min="92" max="92" width="2.85546875" style="12" customWidth="1"/>
    <col min="93" max="93" width="1.42578125" style="11" customWidth="1"/>
    <col min="94" max="94" width="2.85546875" style="16" customWidth="1"/>
    <col min="95" max="95" width="5.5703125" style="18" bestFit="1" customWidth="1"/>
    <col min="96" max="96" width="2.85546875" style="12" customWidth="1"/>
    <col min="97" max="97" width="1.42578125" style="11" customWidth="1"/>
    <col min="98" max="98" width="2.85546875" style="16" customWidth="1"/>
    <col min="99" max="99" width="5.5703125" style="18" bestFit="1" customWidth="1"/>
    <col min="100" max="100" width="2.85546875" style="12" customWidth="1"/>
    <col min="101" max="101" width="1.42578125" style="11" customWidth="1"/>
    <col min="102" max="102" width="2.85546875" style="16" customWidth="1"/>
    <col min="103" max="103" width="5.5703125" style="18" bestFit="1" customWidth="1"/>
    <col min="104" max="104" width="2.85546875" style="12" customWidth="1"/>
    <col min="105" max="105" width="1.42578125" style="11" customWidth="1"/>
    <col min="106" max="106" width="2.85546875" style="16" customWidth="1"/>
    <col min="107" max="107" width="5.5703125" style="18" bestFit="1" customWidth="1"/>
    <col min="108" max="108" width="2.85546875" style="12" customWidth="1"/>
    <col min="109" max="109" width="1.42578125" style="11" customWidth="1"/>
    <col min="110" max="110" width="2.85546875" style="16" customWidth="1"/>
    <col min="111" max="111" width="5.5703125" style="18" bestFit="1" customWidth="1"/>
    <col min="112" max="112" width="2.85546875" style="12" customWidth="1"/>
    <col min="113" max="113" width="1.42578125" style="11" customWidth="1"/>
    <col min="114" max="114" width="2.85546875" style="16" customWidth="1"/>
    <col min="115" max="115" width="5.5703125" style="18" bestFit="1" customWidth="1"/>
    <col min="116" max="116" width="2.85546875" style="12" customWidth="1"/>
    <col min="117" max="117" width="1.42578125" style="11" customWidth="1"/>
    <col min="118" max="118" width="2.85546875" style="16" customWidth="1"/>
    <col min="119" max="119" width="5.5703125" style="18" bestFit="1" customWidth="1"/>
    <col min="120" max="120" width="2.85546875" style="12" customWidth="1"/>
    <col min="121" max="121" width="1.42578125" style="11" customWidth="1"/>
    <col min="122" max="122" width="2.85546875" style="16" customWidth="1"/>
    <col min="123" max="123" width="5.5703125" style="18" bestFit="1" customWidth="1"/>
    <col min="124" max="124" width="2.85546875" style="12" customWidth="1"/>
    <col min="125" max="125" width="1.42578125" style="11" customWidth="1"/>
    <col min="126" max="126" width="2.85546875" style="16" customWidth="1"/>
    <col min="127" max="127" width="5.5703125" style="18" bestFit="1" customWidth="1"/>
    <col min="128" max="128" width="2.85546875" style="12" customWidth="1"/>
    <col min="129" max="129" width="1.42578125" style="11" customWidth="1"/>
    <col min="130" max="130" width="2.85546875" style="16" customWidth="1"/>
    <col min="131" max="131" width="5.5703125" style="18" bestFit="1" customWidth="1"/>
    <col min="132" max="132" width="2.85546875" style="12" customWidth="1"/>
    <col min="133" max="133" width="1.42578125" style="11" customWidth="1"/>
    <col min="134" max="134" width="2.85546875" style="16" customWidth="1"/>
    <col min="135" max="135" width="5.5703125" style="18" bestFit="1" customWidth="1"/>
    <col min="136" max="136" width="2.85546875" style="12" customWidth="1"/>
    <col min="137" max="137" width="1.42578125" style="11" customWidth="1"/>
    <col min="138" max="138" width="2.85546875" style="16" customWidth="1"/>
    <col min="139" max="139" width="5.5703125" style="18" bestFit="1" customWidth="1"/>
    <col min="140" max="140" width="2.85546875" style="12" customWidth="1"/>
    <col min="141" max="141" width="1.42578125" style="11" customWidth="1"/>
    <col min="142" max="142" width="2.85546875" style="16" customWidth="1"/>
    <col min="143" max="143" width="5.5703125" style="18" bestFit="1" customWidth="1"/>
    <col min="144" max="144" width="2.85546875" style="12" customWidth="1"/>
    <col min="145" max="145" width="1.42578125" style="11" customWidth="1"/>
    <col min="146" max="146" width="2.85546875" style="16" customWidth="1"/>
    <col min="147" max="147" width="5.5703125" style="18" bestFit="1" customWidth="1"/>
    <col min="148" max="148" width="2.85546875" style="12" customWidth="1"/>
    <col min="149" max="149" width="1.42578125" style="11" customWidth="1"/>
    <col min="150" max="150" width="2.85546875" style="16" customWidth="1"/>
    <col min="151" max="151" width="5.5703125" style="18" bestFit="1" customWidth="1"/>
    <col min="152" max="171" width="0" style="16" hidden="1" customWidth="1"/>
    <col min="172" max="16384" width="11.42578125" style="16" hidden="1"/>
  </cols>
  <sheetData>
    <row r="1" spans="1:151" ht="11.25" customHeight="1">
      <c r="A1" s="147" t="s">
        <v>26</v>
      </c>
      <c r="B1" s="147"/>
      <c r="C1" s="147"/>
      <c r="D1" s="147"/>
      <c r="E1" s="147"/>
      <c r="F1" s="147"/>
      <c r="G1" s="147"/>
      <c r="H1" s="152" t="s">
        <v>133</v>
      </c>
      <c r="I1" s="152"/>
      <c r="J1" s="152"/>
      <c r="L1" s="139">
        <f>IF(L2="",0,1)</f>
        <v>1</v>
      </c>
      <c r="M1" s="139"/>
      <c r="N1" s="139"/>
      <c r="O1" s="139"/>
      <c r="P1" s="139">
        <f>IF(P2="","",L1+1)</f>
        <v>2</v>
      </c>
      <c r="Q1" s="139"/>
      <c r="R1" s="139"/>
      <c r="S1" s="139"/>
      <c r="T1" s="139">
        <f t="shared" ref="T1" si="0">IF(T2="","",P1+1)</f>
        <v>3</v>
      </c>
      <c r="U1" s="139"/>
      <c r="V1" s="139"/>
      <c r="W1" s="139"/>
      <c r="X1" s="139">
        <f t="shared" ref="X1" si="1">IF(X2="","",T1+1)</f>
        <v>4</v>
      </c>
      <c r="Y1" s="139"/>
      <c r="Z1" s="139"/>
      <c r="AA1" s="139"/>
      <c r="AB1" s="139">
        <f t="shared" ref="AB1" si="2">IF(AB2="","",X1+1)</f>
        <v>5</v>
      </c>
      <c r="AC1" s="139"/>
      <c r="AD1" s="139"/>
      <c r="AE1" s="139"/>
      <c r="AF1" s="139">
        <f t="shared" ref="AF1" si="3">IF(AF2="","",AB1+1)</f>
        <v>6</v>
      </c>
      <c r="AG1" s="139"/>
      <c r="AH1" s="139"/>
      <c r="AI1" s="139"/>
      <c r="AJ1" s="139">
        <f t="shared" ref="AJ1" si="4">IF(AJ2="","",AF1+1)</f>
        <v>7</v>
      </c>
      <c r="AK1" s="139"/>
      <c r="AL1" s="139"/>
      <c r="AM1" s="139"/>
      <c r="AN1" s="139">
        <f t="shared" ref="AN1" si="5">IF(AN2="","",AJ1+1)</f>
        <v>8</v>
      </c>
      <c r="AO1" s="139"/>
      <c r="AP1" s="139"/>
      <c r="AQ1" s="139"/>
      <c r="AR1" s="139">
        <f t="shared" ref="AR1" si="6">IF(AR2="","",AN1+1)</f>
        <v>9</v>
      </c>
      <c r="AS1" s="139"/>
      <c r="AT1" s="139"/>
      <c r="AU1" s="139"/>
      <c r="AV1" s="139">
        <f t="shared" ref="AV1" si="7">IF(AV2="","",AR1+1)</f>
        <v>10</v>
      </c>
      <c r="AW1" s="139"/>
      <c r="AX1" s="139"/>
      <c r="AY1" s="139"/>
      <c r="AZ1" s="139">
        <f t="shared" ref="AZ1" si="8">IF(AZ2="","",AV1+1)</f>
        <v>11</v>
      </c>
      <c r="BA1" s="139"/>
      <c r="BB1" s="139"/>
      <c r="BC1" s="139"/>
      <c r="BD1" s="139">
        <f t="shared" ref="BD1" si="9">IF(BD2="","",AZ1+1)</f>
        <v>12</v>
      </c>
      <c r="BE1" s="139"/>
      <c r="BF1" s="139"/>
      <c r="BG1" s="139"/>
      <c r="BH1" s="139">
        <f t="shared" ref="BH1" si="10">IF(BH2="","",BD1+1)</f>
        <v>13</v>
      </c>
      <c r="BI1" s="139"/>
      <c r="BJ1" s="139"/>
      <c r="BK1" s="139"/>
      <c r="BL1" s="139">
        <f t="shared" ref="BL1" si="11">IF(BL2="","",BH1+1)</f>
        <v>14</v>
      </c>
      <c r="BM1" s="139"/>
      <c r="BN1" s="139"/>
      <c r="BO1" s="139"/>
      <c r="BP1" s="139">
        <f t="shared" ref="BP1" si="12">IF(BP2="","",BL1+1)</f>
        <v>15</v>
      </c>
      <c r="BQ1" s="139"/>
      <c r="BR1" s="139"/>
      <c r="BS1" s="139"/>
      <c r="BT1" s="139">
        <f t="shared" ref="BT1" si="13">IF(BT2="","",BP1+1)</f>
        <v>16</v>
      </c>
      <c r="BU1" s="139"/>
      <c r="BV1" s="139"/>
      <c r="BW1" s="139"/>
      <c r="BX1" s="139">
        <f t="shared" ref="BX1" si="14">IF(BX2="","",BT1+1)</f>
        <v>17</v>
      </c>
      <c r="BY1" s="139"/>
      <c r="BZ1" s="139"/>
      <c r="CA1" s="139"/>
      <c r="CB1" s="139">
        <f t="shared" ref="CB1" si="15">IF(CB2="","",BX1+1)</f>
        <v>18</v>
      </c>
      <c r="CC1" s="139"/>
      <c r="CD1" s="139"/>
      <c r="CE1" s="139"/>
      <c r="CF1" s="139">
        <f t="shared" ref="CF1" si="16">IF(CF2="","",CB1+1)</f>
        <v>19</v>
      </c>
      <c r="CG1" s="139"/>
      <c r="CH1" s="139"/>
      <c r="CI1" s="139"/>
      <c r="CJ1" s="139">
        <f t="shared" ref="CJ1" si="17">IF(CJ2="","",CF1+1)</f>
        <v>20</v>
      </c>
      <c r="CK1" s="139"/>
      <c r="CL1" s="139"/>
      <c r="CM1" s="139"/>
      <c r="CN1" s="139">
        <f t="shared" ref="CN1" si="18">IF(CN2="","",CJ1+1)</f>
        <v>21</v>
      </c>
      <c r="CO1" s="139"/>
      <c r="CP1" s="139"/>
      <c r="CQ1" s="139"/>
      <c r="CR1" s="139">
        <f t="shared" ref="CR1" si="19">IF(CR2="","",CN1+1)</f>
        <v>22</v>
      </c>
      <c r="CS1" s="139"/>
      <c r="CT1" s="139"/>
      <c r="CU1" s="139"/>
      <c r="CV1" s="139">
        <f t="shared" ref="CV1" si="20">IF(CV2="","",CR1+1)</f>
        <v>23</v>
      </c>
      <c r="CW1" s="139"/>
      <c r="CX1" s="139"/>
      <c r="CY1" s="139"/>
      <c r="CZ1" s="139">
        <f t="shared" ref="CZ1" si="21">IF(CZ2="","",CV1+1)</f>
        <v>24</v>
      </c>
      <c r="DA1" s="139"/>
      <c r="DB1" s="139"/>
      <c r="DC1" s="139"/>
      <c r="DD1" s="139">
        <f t="shared" ref="DD1" si="22">IF(DD2="","",CZ1+1)</f>
        <v>25</v>
      </c>
      <c r="DE1" s="139"/>
      <c r="DF1" s="139"/>
      <c r="DG1" s="139"/>
      <c r="DH1" s="139">
        <f t="shared" ref="DH1" si="23">IF(DH2="","",DD1+1)</f>
        <v>26</v>
      </c>
      <c r="DI1" s="139"/>
      <c r="DJ1" s="139"/>
      <c r="DK1" s="139"/>
      <c r="DL1" s="139">
        <f t="shared" ref="DL1" si="24">IF(DL2="","",DH1+1)</f>
        <v>27</v>
      </c>
      <c r="DM1" s="139"/>
      <c r="DN1" s="139"/>
      <c r="DO1" s="139"/>
      <c r="DP1" s="139">
        <f t="shared" ref="DP1" si="25">IF(DP2="","",DL1+1)</f>
        <v>28</v>
      </c>
      <c r="DQ1" s="139"/>
      <c r="DR1" s="139"/>
      <c r="DS1" s="139"/>
      <c r="DT1" s="139">
        <f t="shared" ref="DT1" si="26">IF(DT2="","",DP1+1)</f>
        <v>29</v>
      </c>
      <c r="DU1" s="139"/>
      <c r="DV1" s="139"/>
      <c r="DW1" s="139"/>
      <c r="DX1" s="139">
        <f t="shared" ref="DX1" si="27">IF(DX2="","",DT1+1)</f>
        <v>30</v>
      </c>
      <c r="DY1" s="139"/>
      <c r="DZ1" s="139"/>
      <c r="EA1" s="139"/>
      <c r="EB1" s="139">
        <f t="shared" ref="EB1" si="28">IF(EB2="","",DX1+1)</f>
        <v>31</v>
      </c>
      <c r="EC1" s="139"/>
      <c r="ED1" s="139"/>
      <c r="EE1" s="139"/>
      <c r="EF1" s="139">
        <f t="shared" ref="EF1" si="29">IF(EF2="","",EB1+1)</f>
        <v>32</v>
      </c>
      <c r="EG1" s="139"/>
      <c r="EH1" s="139"/>
      <c r="EI1" s="139"/>
      <c r="EJ1" s="139">
        <f t="shared" ref="EJ1" si="30">IF(EJ2="","",EF1+1)</f>
        <v>33</v>
      </c>
      <c r="EK1" s="139"/>
      <c r="EL1" s="139"/>
      <c r="EM1" s="139"/>
      <c r="EN1" s="139">
        <f t="shared" ref="EN1" si="31">IF(EN2="","",EJ1+1)</f>
        <v>34</v>
      </c>
      <c r="EO1" s="139"/>
      <c r="EP1" s="139"/>
      <c r="EQ1" s="139"/>
      <c r="ER1" s="139">
        <f t="shared" ref="ER1" si="32">IF(ER2="","",EN1+1)</f>
        <v>35</v>
      </c>
      <c r="ES1" s="139"/>
      <c r="ET1" s="139"/>
      <c r="EU1" s="139"/>
    </row>
    <row r="2" spans="1:151" ht="11.25" customHeight="1">
      <c r="A2" s="147"/>
      <c r="B2" s="147"/>
      <c r="C2" s="147"/>
      <c r="D2" s="147"/>
      <c r="E2" s="147"/>
      <c r="F2" s="147"/>
      <c r="G2" s="147"/>
      <c r="H2" s="152">
        <f>MAX(L1:EU1)</f>
        <v>35</v>
      </c>
      <c r="I2" s="152"/>
      <c r="J2" s="152"/>
      <c r="L2" s="142" t="str">
        <f>IF(L5="NAME","",L5&amp;", "&amp;L6)</f>
        <v>Joggerst, Marcus</v>
      </c>
      <c r="M2" s="142"/>
      <c r="N2" s="142"/>
      <c r="O2" s="142"/>
      <c r="P2" s="142" t="str">
        <f>IF(P5="NAME","",P5&amp;", "&amp;P6)</f>
        <v>Adam, Patrick</v>
      </c>
      <c r="Q2" s="142"/>
      <c r="R2" s="142"/>
      <c r="S2" s="142"/>
      <c r="T2" s="142" t="str">
        <f>IF(T5="NAME","",T5&amp;", "&amp;T6)</f>
        <v>Trippel, Babsi</v>
      </c>
      <c r="U2" s="142"/>
      <c r="V2" s="142"/>
      <c r="W2" s="142"/>
      <c r="X2" s="142" t="str">
        <f>IF(X5="NAME","",X5&amp;", "&amp;X6)</f>
        <v>Schwarz, Bernd</v>
      </c>
      <c r="Y2" s="142"/>
      <c r="Z2" s="142"/>
      <c r="AA2" s="142"/>
      <c r="AB2" s="142" t="str">
        <f>IF(AB5="NAME","",AB5&amp;", "&amp;AB6)</f>
        <v>Wohlfahrt, Dominik</v>
      </c>
      <c r="AC2" s="142"/>
      <c r="AD2" s="142"/>
      <c r="AE2" s="142"/>
      <c r="AF2" s="142" t="str">
        <f>IF(AF5="NAME","",AF5&amp;", "&amp;AF6)</f>
        <v>Schrodin, Denis</v>
      </c>
      <c r="AG2" s="142"/>
      <c r="AH2" s="142"/>
      <c r="AI2" s="142"/>
      <c r="AJ2" s="142" t="str">
        <f>IF(AJ5="NAME","",AJ5&amp;", "&amp;AJ6)</f>
        <v>Broß, Marco</v>
      </c>
      <c r="AK2" s="142"/>
      <c r="AL2" s="142"/>
      <c r="AM2" s="142"/>
      <c r="AN2" s="142" t="str">
        <f>IF(AN5="NAME","",AN5&amp;", "&amp;AN6)</f>
        <v>Goos, Philipp</v>
      </c>
      <c r="AO2" s="142"/>
      <c r="AP2" s="142"/>
      <c r="AQ2" s="142"/>
      <c r="AR2" s="142" t="str">
        <f>IF(AR5="NAME","",AR5&amp;", "&amp;AR6)</f>
        <v>Stucky, Nils</v>
      </c>
      <c r="AS2" s="142"/>
      <c r="AT2" s="142"/>
      <c r="AU2" s="142"/>
      <c r="AV2" s="142" t="str">
        <f>IF(AV5="NAME","",AV5&amp;", "&amp;AV6)</f>
        <v>Papst, Dominic</v>
      </c>
      <c r="AW2" s="142"/>
      <c r="AX2" s="142"/>
      <c r="AY2" s="142"/>
      <c r="AZ2" s="142" t="str">
        <f t="shared" ref="AZ2" si="33">IF(AZ5="NAME","",AZ5&amp;", "&amp;AZ6)</f>
        <v>Signer, Martin</v>
      </c>
      <c r="BA2" s="142"/>
      <c r="BB2" s="142"/>
      <c r="BC2" s="142"/>
      <c r="BD2" s="142" t="str">
        <f t="shared" ref="BD2" si="34">IF(BD5="NAME","",BD5&amp;", "&amp;BD6)</f>
        <v>Wohlfahrt, Miriam</v>
      </c>
      <c r="BE2" s="142"/>
      <c r="BF2" s="142"/>
      <c r="BG2" s="142"/>
      <c r="BH2" s="142" t="str">
        <f t="shared" ref="BH2" si="35">IF(BH5="NAME","",BH5&amp;", "&amp;BH6)</f>
        <v>Niemand, Olli</v>
      </c>
      <c r="BI2" s="142"/>
      <c r="BJ2" s="142"/>
      <c r="BK2" s="142"/>
      <c r="BL2" s="142" t="str">
        <f t="shared" ref="BL2" si="36">IF(BL5="NAME","",BL5&amp;", "&amp;BL6)</f>
        <v>Catani, Olivier</v>
      </c>
      <c r="BM2" s="142"/>
      <c r="BN2" s="142"/>
      <c r="BO2" s="142"/>
      <c r="BP2" s="142" t="str">
        <f t="shared" ref="BP2" si="37">IF(BP5="NAME","",BP5&amp;", "&amp;BP6)</f>
        <v>Scholz, Daniel</v>
      </c>
      <c r="BQ2" s="142"/>
      <c r="BR2" s="142"/>
      <c r="BS2" s="142"/>
      <c r="BT2" s="142" t="str">
        <f t="shared" ref="BT2" si="38">IF(BT5="NAME","",BT5&amp;", "&amp;BT6)</f>
        <v>Lutz, Mathias</v>
      </c>
      <c r="BU2" s="142"/>
      <c r="BV2" s="142"/>
      <c r="BW2" s="142"/>
      <c r="BX2" s="142" t="str">
        <f t="shared" ref="BX2" si="39">IF(BX5="NAME","",BX5&amp;", "&amp;BX6)</f>
        <v>Hummel, Thomas</v>
      </c>
      <c r="BY2" s="142"/>
      <c r="BZ2" s="142"/>
      <c r="CA2" s="142"/>
      <c r="CB2" s="142" t="str">
        <f t="shared" ref="CB2" si="40">IF(CB5="NAME","",CB5&amp;", "&amp;CB6)</f>
        <v>Vogt, Gino</v>
      </c>
      <c r="CC2" s="142"/>
      <c r="CD2" s="142"/>
      <c r="CE2" s="142"/>
      <c r="CF2" s="142" t="str">
        <f t="shared" ref="CF2" si="41">IF(CF5="NAME","",CF5&amp;", "&amp;CF6)</f>
        <v>Matt, Jochen</v>
      </c>
      <c r="CG2" s="142"/>
      <c r="CH2" s="142"/>
      <c r="CI2" s="142"/>
      <c r="CJ2" s="142" t="str">
        <f t="shared" ref="CJ2" si="42">IF(CJ5="NAME","",CJ5&amp;", "&amp;CJ6)</f>
        <v>Böhringer, Sascha</v>
      </c>
      <c r="CK2" s="142"/>
      <c r="CL2" s="142"/>
      <c r="CM2" s="142"/>
      <c r="CN2" s="142" t="str">
        <f t="shared" ref="CN2" si="43">IF(CN5="NAME","",CN5&amp;", "&amp;CN6)</f>
        <v>Philippi, Niko</v>
      </c>
      <c r="CO2" s="142"/>
      <c r="CP2" s="142"/>
      <c r="CQ2" s="142"/>
      <c r="CR2" s="142" t="str">
        <f t="shared" ref="CR2" si="44">IF(CR5="NAME","",CR5&amp;", "&amp;CR6)</f>
        <v>Schnaidt, Colin</v>
      </c>
      <c r="CS2" s="142"/>
      <c r="CT2" s="142"/>
      <c r="CU2" s="142"/>
      <c r="CV2" s="142" t="str">
        <f t="shared" ref="CV2" si="45">IF(CV5="NAME","",CV5&amp;", "&amp;CV6)</f>
        <v>Papa, Andreas</v>
      </c>
      <c r="CW2" s="142"/>
      <c r="CX2" s="142"/>
      <c r="CY2" s="142"/>
      <c r="CZ2" s="142" t="str">
        <f t="shared" ref="CZ2" si="46">IF(CZ5="NAME","",CZ5&amp;", "&amp;CZ6)</f>
        <v>Schnaidt, Chiara</v>
      </c>
      <c r="DA2" s="142"/>
      <c r="DB2" s="142"/>
      <c r="DC2" s="142"/>
      <c r="DD2" s="142" t="str">
        <f t="shared" ref="DD2" si="47">IF(DD5="NAME","",DD5&amp;", "&amp;DD6)</f>
        <v>Danzer, Sven</v>
      </c>
      <c r="DE2" s="142"/>
      <c r="DF2" s="142"/>
      <c r="DG2" s="142"/>
      <c r="DH2" s="142" t="str">
        <f t="shared" ref="DH2" si="48">IF(DH5="NAME","",DH5&amp;", "&amp;DH6)</f>
        <v>Heffner, Matthias</v>
      </c>
      <c r="DI2" s="142"/>
      <c r="DJ2" s="142"/>
      <c r="DK2" s="142"/>
      <c r="DL2" s="142" t="str">
        <f t="shared" ref="DL2" si="49">IF(DL5="NAME","",DL5&amp;", "&amp;DL6)</f>
        <v>Datko, Thomas (TV)</v>
      </c>
      <c r="DM2" s="142"/>
      <c r="DN2" s="142"/>
      <c r="DO2" s="142"/>
      <c r="DP2" s="142" t="str">
        <f t="shared" ref="DP2" si="50">IF(DP5="NAME","",DP5&amp;", "&amp;DP6)</f>
        <v>Bartsch, Jerome</v>
      </c>
      <c r="DQ2" s="142"/>
      <c r="DR2" s="142"/>
      <c r="DS2" s="142"/>
      <c r="DT2" s="142" t="str">
        <f t="shared" ref="DT2" si="51">IF(DT5="NAME","",DT5&amp;", "&amp;DT6)</f>
        <v>Ranti, Frank</v>
      </c>
      <c r="DU2" s="142"/>
      <c r="DV2" s="142"/>
      <c r="DW2" s="142"/>
      <c r="DX2" s="142" t="str">
        <f t="shared" ref="DX2" si="52">IF(DX5="NAME","",DX5&amp;", "&amp;DX6)</f>
        <v>Rieth, Katja</v>
      </c>
      <c r="DY2" s="142"/>
      <c r="DZ2" s="142"/>
      <c r="EA2" s="142"/>
      <c r="EB2" s="142" t="str">
        <f t="shared" ref="EB2" si="53">IF(EB5="NAME","",EB5&amp;", "&amp;EB6)</f>
        <v>Joggerst, Dieter</v>
      </c>
      <c r="EC2" s="142"/>
      <c r="ED2" s="142"/>
      <c r="EE2" s="142"/>
      <c r="EF2" s="142" t="str">
        <f t="shared" ref="EF2" si="54">IF(EF5="NAME","",EF5&amp;", "&amp;EF6)</f>
        <v>Karp, Marcel</v>
      </c>
      <c r="EG2" s="142"/>
      <c r="EH2" s="142"/>
      <c r="EI2" s="142"/>
      <c r="EJ2" s="142" t="str">
        <f t="shared" ref="EJ2" si="55">IF(EJ5="NAME","",EJ5&amp;", "&amp;EJ6)</f>
        <v>Benz, Claudia</v>
      </c>
      <c r="EK2" s="142"/>
      <c r="EL2" s="142"/>
      <c r="EM2" s="142"/>
      <c r="EN2" s="142" t="str">
        <f t="shared" ref="EN2" si="56">IF(EN5="NAME","",EN5&amp;", "&amp;EN6)</f>
        <v>Giebel, Conny</v>
      </c>
      <c r="EO2" s="142"/>
      <c r="EP2" s="142"/>
      <c r="EQ2" s="142"/>
      <c r="ER2" s="142" t="str">
        <f t="shared" ref="ER2" si="57">IF(ER5="NAME","",ER5&amp;", "&amp;ER6)</f>
        <v>Kotsch, Dieter</v>
      </c>
      <c r="ES2" s="142"/>
      <c r="ET2" s="142"/>
      <c r="EU2" s="142"/>
    </row>
    <row r="3" spans="1:151" s="18" customFormat="1" ht="11.25" customHeight="1">
      <c r="A3" s="147"/>
      <c r="B3" s="147"/>
      <c r="C3" s="147"/>
      <c r="D3" s="147"/>
      <c r="E3" s="147"/>
      <c r="F3" s="147"/>
      <c r="G3" s="147"/>
      <c r="H3" s="152"/>
      <c r="I3" s="152"/>
      <c r="J3" s="152"/>
      <c r="K3" s="17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S3" s="143"/>
      <c r="CT3" s="143"/>
      <c r="CU3" s="143"/>
      <c r="CV3" s="143"/>
      <c r="CW3" s="143"/>
      <c r="CX3" s="143"/>
      <c r="CY3" s="143"/>
      <c r="CZ3" s="143"/>
      <c r="DA3" s="143"/>
      <c r="DB3" s="143"/>
      <c r="DC3" s="143"/>
      <c r="DD3" s="143"/>
      <c r="DE3" s="143"/>
      <c r="DF3" s="143"/>
      <c r="DG3" s="143"/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43"/>
      <c r="EL3" s="143"/>
      <c r="EM3" s="143"/>
      <c r="EN3" s="143"/>
      <c r="EO3" s="143"/>
      <c r="EP3" s="143"/>
      <c r="EQ3" s="143"/>
      <c r="ER3" s="143"/>
      <c r="ES3" s="143"/>
      <c r="ET3" s="143"/>
      <c r="EU3" s="143"/>
    </row>
    <row r="4" spans="1:151" s="18" customFormat="1" ht="11.25" customHeight="1">
      <c r="A4" s="147"/>
      <c r="B4" s="147"/>
      <c r="C4" s="147"/>
      <c r="D4" s="147"/>
      <c r="E4" s="147"/>
      <c r="F4" s="147"/>
      <c r="G4" s="147"/>
      <c r="H4" s="152"/>
      <c r="I4" s="152"/>
      <c r="J4" s="152"/>
      <c r="K4" s="35"/>
      <c r="L4" s="144"/>
      <c r="M4" s="144"/>
      <c r="N4" s="144"/>
      <c r="O4" s="144"/>
      <c r="P4" s="172"/>
      <c r="Q4" s="172"/>
      <c r="R4" s="172"/>
      <c r="S4" s="172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73"/>
      <c r="AG4" s="173"/>
      <c r="AH4" s="173"/>
      <c r="AI4" s="173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3"/>
      <c r="BN4" s="173"/>
      <c r="BO4" s="173"/>
      <c r="BP4" s="173"/>
      <c r="BQ4" s="173"/>
      <c r="BR4" s="173"/>
      <c r="BS4" s="173"/>
      <c r="BT4" s="173"/>
      <c r="BU4" s="173"/>
      <c r="BV4" s="173"/>
      <c r="BW4" s="173"/>
      <c r="BX4" s="173"/>
      <c r="BY4" s="173"/>
      <c r="BZ4" s="173"/>
      <c r="CA4" s="173"/>
      <c r="CB4" s="173"/>
      <c r="CC4" s="173"/>
      <c r="CD4" s="173"/>
      <c r="CE4" s="173"/>
      <c r="CF4" s="173"/>
      <c r="CG4" s="173"/>
      <c r="CH4" s="173"/>
      <c r="CI4" s="173"/>
      <c r="CJ4" s="173"/>
      <c r="CK4" s="173"/>
      <c r="CL4" s="173"/>
      <c r="CM4" s="173"/>
      <c r="CN4" s="173"/>
      <c r="CO4" s="173"/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44"/>
      <c r="DI4" s="144"/>
      <c r="DJ4" s="144"/>
      <c r="DK4" s="144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44"/>
      <c r="EC4" s="144"/>
      <c r="ED4" s="144"/>
      <c r="EE4" s="144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</row>
    <row r="5" spans="1:151" ht="11.25" customHeight="1">
      <c r="A5" s="147"/>
      <c r="B5" s="147"/>
      <c r="C5" s="147"/>
      <c r="D5" s="147"/>
      <c r="E5" s="147"/>
      <c r="F5" s="147"/>
      <c r="G5" s="147"/>
      <c r="H5" s="19"/>
      <c r="I5" s="19"/>
      <c r="J5" s="19"/>
      <c r="L5" s="143" t="s">
        <v>114</v>
      </c>
      <c r="M5" s="143"/>
      <c r="N5" s="143"/>
      <c r="O5" s="143"/>
      <c r="P5" s="143" t="s">
        <v>82</v>
      </c>
      <c r="Q5" s="143"/>
      <c r="R5" s="143"/>
      <c r="S5" s="143"/>
      <c r="T5" s="143" t="s">
        <v>106</v>
      </c>
      <c r="U5" s="143"/>
      <c r="V5" s="143"/>
      <c r="W5" s="143"/>
      <c r="X5" s="143" t="s">
        <v>118</v>
      </c>
      <c r="Y5" s="143"/>
      <c r="Z5" s="143"/>
      <c r="AA5" s="143"/>
      <c r="AB5" s="143" t="s">
        <v>121</v>
      </c>
      <c r="AC5" s="143"/>
      <c r="AD5" s="143"/>
      <c r="AE5" s="143"/>
      <c r="AF5" s="143" t="s">
        <v>116</v>
      </c>
      <c r="AG5" s="143"/>
      <c r="AH5" s="143"/>
      <c r="AI5" s="143"/>
      <c r="AJ5" s="143" t="s">
        <v>126</v>
      </c>
      <c r="AK5" s="143"/>
      <c r="AL5" s="143"/>
      <c r="AM5" s="143"/>
      <c r="AN5" s="143" t="s">
        <v>130</v>
      </c>
      <c r="AO5" s="143"/>
      <c r="AP5" s="143"/>
      <c r="AQ5" s="143"/>
      <c r="AR5" s="143" t="s">
        <v>134</v>
      </c>
      <c r="AS5" s="143"/>
      <c r="AT5" s="143"/>
      <c r="AU5" s="143"/>
      <c r="AV5" s="143" t="s">
        <v>137</v>
      </c>
      <c r="AW5" s="143"/>
      <c r="AX5" s="143"/>
      <c r="AY5" s="143"/>
      <c r="AZ5" s="143" t="s">
        <v>139</v>
      </c>
      <c r="BA5" s="143"/>
      <c r="BB5" s="143"/>
      <c r="BC5" s="143"/>
      <c r="BD5" s="143" t="s">
        <v>121</v>
      </c>
      <c r="BE5" s="143"/>
      <c r="BF5" s="143"/>
      <c r="BG5" s="143"/>
      <c r="BH5" s="143" t="s">
        <v>142</v>
      </c>
      <c r="BI5" s="143"/>
      <c r="BJ5" s="143"/>
      <c r="BK5" s="143"/>
      <c r="BL5" s="143" t="s">
        <v>144</v>
      </c>
      <c r="BM5" s="143"/>
      <c r="BN5" s="143"/>
      <c r="BO5" s="143"/>
      <c r="BP5" s="143" t="s">
        <v>146</v>
      </c>
      <c r="BQ5" s="143"/>
      <c r="BR5" s="143"/>
      <c r="BS5" s="143"/>
      <c r="BT5" s="143" t="s">
        <v>149</v>
      </c>
      <c r="BU5" s="143"/>
      <c r="BV5" s="143"/>
      <c r="BW5" s="143"/>
      <c r="BX5" s="143" t="s">
        <v>152</v>
      </c>
      <c r="BY5" s="143"/>
      <c r="BZ5" s="143"/>
      <c r="CA5" s="143"/>
      <c r="CB5" s="143" t="s">
        <v>154</v>
      </c>
      <c r="CC5" s="143"/>
      <c r="CD5" s="143"/>
      <c r="CE5" s="143"/>
      <c r="CF5" s="143" t="s">
        <v>156</v>
      </c>
      <c r="CG5" s="143"/>
      <c r="CH5" s="143"/>
      <c r="CI5" s="143"/>
      <c r="CJ5" s="143" t="s">
        <v>158</v>
      </c>
      <c r="CK5" s="143"/>
      <c r="CL5" s="143"/>
      <c r="CM5" s="143"/>
      <c r="CN5" s="143" t="s">
        <v>161</v>
      </c>
      <c r="CO5" s="143"/>
      <c r="CP5" s="143"/>
      <c r="CQ5" s="143"/>
      <c r="CR5" s="143" t="s">
        <v>166</v>
      </c>
      <c r="CS5" s="143"/>
      <c r="CT5" s="143"/>
      <c r="CU5" s="143"/>
      <c r="CV5" s="143" t="s">
        <v>163</v>
      </c>
      <c r="CW5" s="143"/>
      <c r="CX5" s="143"/>
      <c r="CY5" s="143"/>
      <c r="CZ5" s="143" t="s">
        <v>166</v>
      </c>
      <c r="DA5" s="143"/>
      <c r="DB5" s="143"/>
      <c r="DC5" s="143"/>
      <c r="DD5" s="143" t="s">
        <v>171</v>
      </c>
      <c r="DE5" s="143"/>
      <c r="DF5" s="143"/>
      <c r="DG5" s="143"/>
      <c r="DH5" s="143" t="s">
        <v>173</v>
      </c>
      <c r="DI5" s="143"/>
      <c r="DJ5" s="143"/>
      <c r="DK5" s="143"/>
      <c r="DL5" s="143" t="s">
        <v>175</v>
      </c>
      <c r="DM5" s="143"/>
      <c r="DN5" s="143"/>
      <c r="DO5" s="143"/>
      <c r="DP5" s="143" t="s">
        <v>177</v>
      </c>
      <c r="DQ5" s="143"/>
      <c r="DR5" s="143"/>
      <c r="DS5" s="143"/>
      <c r="DT5" s="143" t="s">
        <v>179</v>
      </c>
      <c r="DU5" s="143"/>
      <c r="DV5" s="143"/>
      <c r="DW5" s="143"/>
      <c r="DX5" s="143" t="s">
        <v>184</v>
      </c>
      <c r="DY5" s="143"/>
      <c r="DZ5" s="143"/>
      <c r="EA5" s="143"/>
      <c r="EB5" s="143" t="s">
        <v>114</v>
      </c>
      <c r="EC5" s="143"/>
      <c r="ED5" s="143"/>
      <c r="EE5" s="143"/>
      <c r="EF5" s="143" t="s">
        <v>181</v>
      </c>
      <c r="EG5" s="143"/>
      <c r="EH5" s="143"/>
      <c r="EI5" s="143"/>
      <c r="EJ5" s="143" t="s">
        <v>186</v>
      </c>
      <c r="EK5" s="143"/>
      <c r="EL5" s="143"/>
      <c r="EM5" s="143"/>
      <c r="EN5" s="143" t="s">
        <v>188</v>
      </c>
      <c r="EO5" s="143"/>
      <c r="EP5" s="143"/>
      <c r="EQ5" s="143"/>
      <c r="ER5" s="143" t="s">
        <v>191</v>
      </c>
      <c r="ES5" s="143"/>
      <c r="ET5" s="143"/>
      <c r="EU5" s="143"/>
    </row>
    <row r="6" spans="1:151" ht="11.25" customHeight="1">
      <c r="A6" s="20" t="s">
        <v>1</v>
      </c>
      <c r="B6" s="21" t="s">
        <v>2</v>
      </c>
      <c r="C6" s="22" t="s">
        <v>3</v>
      </c>
      <c r="D6" s="23" t="s">
        <v>4</v>
      </c>
      <c r="E6" s="146" t="s">
        <v>5</v>
      </c>
      <c r="F6" s="146"/>
      <c r="G6" s="146"/>
      <c r="L6" s="145" t="s">
        <v>115</v>
      </c>
      <c r="M6" s="145"/>
      <c r="N6" s="145"/>
      <c r="O6" s="145"/>
      <c r="P6" s="145" t="s">
        <v>83</v>
      </c>
      <c r="Q6" s="145"/>
      <c r="R6" s="145"/>
      <c r="S6" s="145"/>
      <c r="T6" s="145" t="s">
        <v>107</v>
      </c>
      <c r="U6" s="145"/>
      <c r="V6" s="145"/>
      <c r="W6" s="145"/>
      <c r="X6" s="145" t="s">
        <v>119</v>
      </c>
      <c r="Y6" s="145"/>
      <c r="Z6" s="145"/>
      <c r="AA6" s="145"/>
      <c r="AB6" s="145" t="s">
        <v>120</v>
      </c>
      <c r="AC6" s="145"/>
      <c r="AD6" s="145"/>
      <c r="AE6" s="145"/>
      <c r="AF6" s="145" t="s">
        <v>117</v>
      </c>
      <c r="AG6" s="145"/>
      <c r="AH6" s="145"/>
      <c r="AI6" s="145"/>
      <c r="AJ6" s="145" t="s">
        <v>127</v>
      </c>
      <c r="AK6" s="145"/>
      <c r="AL6" s="145"/>
      <c r="AM6" s="145"/>
      <c r="AN6" s="145" t="s">
        <v>131</v>
      </c>
      <c r="AO6" s="145"/>
      <c r="AP6" s="145"/>
      <c r="AQ6" s="145"/>
      <c r="AR6" s="145" t="s">
        <v>135</v>
      </c>
      <c r="AS6" s="145"/>
      <c r="AT6" s="145"/>
      <c r="AU6" s="145"/>
      <c r="AV6" s="145" t="s">
        <v>151</v>
      </c>
      <c r="AW6" s="145"/>
      <c r="AX6" s="145"/>
      <c r="AY6" s="145"/>
      <c r="AZ6" s="145" t="s">
        <v>140</v>
      </c>
      <c r="BA6" s="145"/>
      <c r="BB6" s="145"/>
      <c r="BC6" s="145"/>
      <c r="BD6" s="145" t="s">
        <v>141</v>
      </c>
      <c r="BE6" s="145"/>
      <c r="BF6" s="145"/>
      <c r="BG6" s="145"/>
      <c r="BH6" s="145" t="s">
        <v>143</v>
      </c>
      <c r="BI6" s="145"/>
      <c r="BJ6" s="145"/>
      <c r="BK6" s="145"/>
      <c r="BL6" s="145" t="s">
        <v>145</v>
      </c>
      <c r="BM6" s="145"/>
      <c r="BN6" s="145"/>
      <c r="BO6" s="145"/>
      <c r="BP6" s="145" t="s">
        <v>147</v>
      </c>
      <c r="BQ6" s="145"/>
      <c r="BR6" s="145"/>
      <c r="BS6" s="145"/>
      <c r="BT6" s="145" t="s">
        <v>150</v>
      </c>
      <c r="BU6" s="145"/>
      <c r="BV6" s="145"/>
      <c r="BW6" s="145"/>
      <c r="BX6" s="145" t="s">
        <v>153</v>
      </c>
      <c r="BY6" s="145"/>
      <c r="BZ6" s="145"/>
      <c r="CA6" s="145"/>
      <c r="CB6" s="145" t="s">
        <v>155</v>
      </c>
      <c r="CC6" s="145"/>
      <c r="CD6" s="145"/>
      <c r="CE6" s="145"/>
      <c r="CF6" s="145" t="s">
        <v>157</v>
      </c>
      <c r="CG6" s="145"/>
      <c r="CH6" s="145"/>
      <c r="CI6" s="145"/>
      <c r="CJ6" s="145" t="s">
        <v>159</v>
      </c>
      <c r="CK6" s="145"/>
      <c r="CL6" s="145"/>
      <c r="CM6" s="145"/>
      <c r="CN6" s="145" t="s">
        <v>162</v>
      </c>
      <c r="CO6" s="145"/>
      <c r="CP6" s="145"/>
      <c r="CQ6" s="145"/>
      <c r="CR6" s="145" t="s">
        <v>167</v>
      </c>
      <c r="CS6" s="145"/>
      <c r="CT6" s="145"/>
      <c r="CU6" s="145"/>
      <c r="CV6" s="145" t="s">
        <v>164</v>
      </c>
      <c r="CW6" s="145"/>
      <c r="CX6" s="145"/>
      <c r="CY6" s="145"/>
      <c r="CZ6" s="145" t="s">
        <v>169</v>
      </c>
      <c r="DA6" s="145"/>
      <c r="DB6" s="145"/>
      <c r="DC6" s="145"/>
      <c r="DD6" s="145" t="s">
        <v>172</v>
      </c>
      <c r="DE6" s="145"/>
      <c r="DF6" s="145"/>
      <c r="DG6" s="145"/>
      <c r="DH6" s="145" t="s">
        <v>174</v>
      </c>
      <c r="DI6" s="145"/>
      <c r="DJ6" s="145"/>
      <c r="DK6" s="145"/>
      <c r="DL6" s="145" t="s">
        <v>176</v>
      </c>
      <c r="DM6" s="145"/>
      <c r="DN6" s="145"/>
      <c r="DO6" s="145"/>
      <c r="DP6" s="145" t="s">
        <v>178</v>
      </c>
      <c r="DQ6" s="145"/>
      <c r="DR6" s="145"/>
      <c r="DS6" s="145"/>
      <c r="DT6" s="145" t="s">
        <v>180</v>
      </c>
      <c r="DU6" s="145"/>
      <c r="DV6" s="145"/>
      <c r="DW6" s="145"/>
      <c r="DX6" s="145" t="s">
        <v>183</v>
      </c>
      <c r="DY6" s="145"/>
      <c r="DZ6" s="145"/>
      <c r="EA6" s="145"/>
      <c r="EB6" s="145" t="s">
        <v>185</v>
      </c>
      <c r="EC6" s="145"/>
      <c r="ED6" s="145"/>
      <c r="EE6" s="145"/>
      <c r="EF6" s="145" t="s">
        <v>182</v>
      </c>
      <c r="EG6" s="145"/>
      <c r="EH6" s="145"/>
      <c r="EI6" s="145"/>
      <c r="EJ6" s="145" t="s">
        <v>187</v>
      </c>
      <c r="EK6" s="145"/>
      <c r="EL6" s="145"/>
      <c r="EM6" s="145"/>
      <c r="EN6" s="145" t="s">
        <v>189</v>
      </c>
      <c r="EO6" s="145"/>
      <c r="EP6" s="145"/>
      <c r="EQ6" s="145"/>
      <c r="ER6" s="145" t="s">
        <v>185</v>
      </c>
      <c r="ES6" s="145"/>
      <c r="ET6" s="145"/>
      <c r="EU6" s="145"/>
    </row>
    <row r="7" spans="1:151" ht="11.25" customHeight="1">
      <c r="A7" s="16">
        <v>1</v>
      </c>
      <c r="B7" s="21">
        <v>40340</v>
      </c>
      <c r="C7" s="24" t="s">
        <v>28</v>
      </c>
      <c r="D7" s="25">
        <v>0.66666666666666663</v>
      </c>
      <c r="E7" s="26" t="s">
        <v>27</v>
      </c>
      <c r="F7" s="22" t="s">
        <v>37</v>
      </c>
      <c r="G7" s="27" t="s">
        <v>58</v>
      </c>
      <c r="H7" s="6">
        <v>1</v>
      </c>
      <c r="I7" s="20" t="s">
        <v>24</v>
      </c>
      <c r="J7" s="6">
        <v>1</v>
      </c>
      <c r="L7" s="10">
        <v>1</v>
      </c>
      <c r="M7" s="90" t="s">
        <v>24</v>
      </c>
      <c r="N7" s="9">
        <v>2</v>
      </c>
      <c r="O7" s="28">
        <f>IF(OR($H7="",$J7="",L7="",N7=""),"",IF(AND(L7=$H7,N7=$J7),Punkte!$A$1,IF(AND(L7-N7=0,$H7-$J7=0),Punkte!$A$3,IF(L7-N7=$H7-$J7,Punkte!$A$2,IF((L7-N7)*($H7-$J7)&gt;0,Punkte!$A$4,0)))))</f>
        <v>0</v>
      </c>
      <c r="P7" s="12">
        <v>1</v>
      </c>
      <c r="Q7" s="11" t="s">
        <v>24</v>
      </c>
      <c r="R7" s="12">
        <v>1</v>
      </c>
      <c r="S7" s="28">
        <f>IF(OR($H7="",$J7="",P7="",R7=""),"",IF(AND(P7=$H7,R7=$J7),Punkte!$A$1,IF(AND(P7-R7=0,$H7-$J7=0),Punkte!$A$3,IF(P7-R7=$H7-$J7,Punkte!$A$2,IF((P7-R7)*($H7-$J7)&gt;0,Punkte!$A$4,0)))))</f>
        <v>6</v>
      </c>
      <c r="T7" s="12">
        <v>1</v>
      </c>
      <c r="U7" s="11" t="s">
        <v>24</v>
      </c>
      <c r="V7" s="16">
        <v>0</v>
      </c>
      <c r="W7" s="28">
        <f>IF(OR($H7="",$J7="",T7="",V7=""),"",IF(AND(T7=$H7,V7=$J7),Punkte!$A$1,IF(AND(T7-V7=0,$H7-$J7=0),Punkte!$A$3,IF(T7-V7=$H7-$J7,Punkte!$A$2,IF((T7-V7)*($H7-$J7)&gt;0,Punkte!$A$4,0)))))</f>
        <v>0</v>
      </c>
      <c r="X7" s="12">
        <v>2</v>
      </c>
      <c r="Y7" s="11" t="s">
        <v>24</v>
      </c>
      <c r="Z7" s="16">
        <v>2</v>
      </c>
      <c r="AA7" s="28">
        <f>IF(OR($H7="",$J7="",X7="",Z7=""),"",IF(AND(X7=$H7,Z7=$J7),Punkte!$A$1,IF(AND(X7-Z7=0,$H7-$J7=0),Punkte!$A$3,IF(X7-Z7=$H7-$J7,Punkte!$A$2,IF((X7-Z7)*($H7-$J7)&gt;0,Punkte!$A$4,0)))))</f>
        <v>3</v>
      </c>
      <c r="AB7" s="12">
        <v>1</v>
      </c>
      <c r="AC7" s="11" t="s">
        <v>24</v>
      </c>
      <c r="AD7" s="16">
        <v>2</v>
      </c>
      <c r="AE7" s="28">
        <f>IF(OR($H7="",$J7="",AB7="",AD7=""),"",IF(AND(AB7=$H7,AD7=$J7),Punkte!$A$1,IF(AND(AB7-AD7=0,$H7-$J7=0),Punkte!$A$3,IF(AB7-AD7=$H7-$J7,Punkte!$A$2,IF((AB7-AD7)*($H7-$J7)&gt;0,Punkte!$A$4,0)))))</f>
        <v>0</v>
      </c>
      <c r="AF7" s="10">
        <v>2</v>
      </c>
      <c r="AG7" s="76" t="s">
        <v>24</v>
      </c>
      <c r="AH7" s="10">
        <v>1</v>
      </c>
      <c r="AI7" s="28">
        <f>IF(OR($H7="",$J7="",AF7="",AH7=""),"",IF(AND(AF7=$H7,AH7=$J7),Punkte!$A$1,IF(AND(AF7-AH7=0,$H7-$J7=0),Punkte!$A$3,IF(AF7-AH7=$H7-$J7,Punkte!$A$2,IF((AF7-AH7)*($H7-$J7)&gt;0,Punkte!$A$4,0)))))</f>
        <v>0</v>
      </c>
      <c r="AJ7" s="12">
        <v>1</v>
      </c>
      <c r="AK7" s="11" t="s">
        <v>24</v>
      </c>
      <c r="AL7" s="16">
        <v>2</v>
      </c>
      <c r="AM7" s="28">
        <f>IF(OR($H7="",$J7="",AJ7="",AL7=""),"",IF(AND(AJ7=$H7,AL7=$J7),Punkte!$A$1,IF(AND(AJ7-AL7=0,$H7-$J7=0),Punkte!$A$3,IF(AJ7-AL7=$H7-$J7,Punkte!$A$2,IF((AJ7-AL7)*($H7-$J7)&gt;0,Punkte!$A$4,0)))))</f>
        <v>0</v>
      </c>
      <c r="AN7" s="12">
        <v>1</v>
      </c>
      <c r="AO7" s="11" t="s">
        <v>24</v>
      </c>
      <c r="AP7" s="16">
        <v>0</v>
      </c>
      <c r="AQ7" s="28">
        <f>IF(OR($H7="",$J7="",AN7="",AP7=""),"",IF(AND(AN7=$H7,AP7=$J7),Punkte!$A$1,IF(AND(AN7-AP7=0,$H7-$J7=0),Punkte!$A$3,IF(AN7-AP7=$H7-$J7,Punkte!$A$2,IF((AN7-AP7)*($H7-$J7)&gt;0,Punkte!$A$4,0)))))</f>
        <v>0</v>
      </c>
      <c r="AR7" s="10">
        <v>1</v>
      </c>
      <c r="AS7" s="11" t="s">
        <v>24</v>
      </c>
      <c r="AT7" s="9">
        <v>1</v>
      </c>
      <c r="AU7" s="28">
        <f>IF(OR($H7="",$J7="",AR7="",AT7=""),"",IF(AND(AR7=$H7,AT7=$J7),Punkte!$A$1,IF(AND(AR7-AT7=0,$H7-$J7=0),Punkte!$A$3,IF(AR7-AT7=$H7-$J7,Punkte!$A$2,IF((AR7-AT7)*($H7-$J7)&gt;0,Punkte!$A$4,0)))))</f>
        <v>6</v>
      </c>
      <c r="AV7" s="10">
        <v>1</v>
      </c>
      <c r="AW7" s="11" t="s">
        <v>24</v>
      </c>
      <c r="AX7" s="9">
        <v>1</v>
      </c>
      <c r="AY7" s="28">
        <f>IF(OR($H7="",$J7="",AV7="",AX7=""),"",IF(AND(AV7=$H7,AX7=$J7),Punkte!$A$1,IF(AND(AV7-AX7=0,$H7-$J7=0),Punkte!$A$3,IF(AV7-AX7=$H7-$J7,Punkte!$A$2,IF((AV7-AX7)*($H7-$J7)&gt;0,Punkte!$A$4,0)))))</f>
        <v>6</v>
      </c>
      <c r="AZ7" s="10">
        <v>1</v>
      </c>
      <c r="BA7" s="11" t="s">
        <v>24</v>
      </c>
      <c r="BB7" s="9">
        <v>2</v>
      </c>
      <c r="BC7" s="28">
        <f>IF(OR($H7="",$J7="",AZ7="",BB7=""),"",IF(AND(AZ7=$H7,BB7=$J7),Punkte!$A$1,IF(AND(AZ7-BB7=0,$H7-$J7=0),Punkte!$A$3,IF(AZ7-BB7=$H7-$J7,Punkte!$A$2,IF((AZ7-BB7)*($H7-$J7)&gt;0,Punkte!$A$4,0)))))</f>
        <v>0</v>
      </c>
      <c r="BD7" s="10">
        <v>0</v>
      </c>
      <c r="BE7" s="11" t="s">
        <v>24</v>
      </c>
      <c r="BF7" s="9">
        <v>2</v>
      </c>
      <c r="BG7" s="28">
        <f>IF(OR($H7="",$J7="",BD7="",BF7=""),"",IF(AND(BD7=$H7,BF7=$J7),Punkte!$A$1,IF(AND(BD7-BF7=0,$H7-$J7=0),Punkte!$A$3,IF(BD7-BF7=$H7-$J7,Punkte!$A$2,IF((BD7-BF7)*($H7-$J7)&gt;0,Punkte!$A$4,0)))))</f>
        <v>0</v>
      </c>
      <c r="BH7" s="10">
        <v>1</v>
      </c>
      <c r="BI7" s="11" t="s">
        <v>24</v>
      </c>
      <c r="BJ7" s="9">
        <v>1</v>
      </c>
      <c r="BK7" s="28">
        <f>IF(OR($H7="",$J7="",BH7="",BJ7=""),"",IF(AND(BH7=$H7,BJ7=$J7),Punkte!$A$1,IF(AND(BH7-BJ7=0,$H7-$J7=0),Punkte!$A$3,IF(BH7-BJ7=$H7-$J7,Punkte!$A$2,IF((BH7-BJ7)*($H7-$J7)&gt;0,Punkte!$A$4,0)))))</f>
        <v>6</v>
      </c>
      <c r="BL7" s="10">
        <v>1</v>
      </c>
      <c r="BM7" s="11" t="s">
        <v>24</v>
      </c>
      <c r="BN7" s="9">
        <v>1</v>
      </c>
      <c r="BO7" s="28">
        <f>IF(OR($H7="",$J7="",BL7="",BN7=""),"",IF(AND(BL7=$H7,BN7=$J7),Punkte!$A$1,IF(AND(BL7-BN7=0,$H7-$J7=0),Punkte!$A$3,IF(BL7-BN7=$H7-$J7,Punkte!$A$2,IF((BL7-BN7)*($H7-$J7)&gt;0,Punkte!$A$4,0)))))</f>
        <v>6</v>
      </c>
      <c r="BP7" s="10">
        <v>1</v>
      </c>
      <c r="BQ7" s="79" t="s">
        <v>24</v>
      </c>
      <c r="BR7" s="10">
        <v>1</v>
      </c>
      <c r="BS7" s="28">
        <f>IF(OR($H7="",$J7="",BP7="",BR7=""),"",IF(AND(BP7=$H7,BR7=$J7),Punkte!$A$1,IF(AND(BP7-BR7=0,$H7-$J7=0),Punkte!$A$3,IF(BP7-BR7=$H7-$J7,Punkte!$A$2,IF((BP7-BR7)*($H7-$J7)&gt;0,Punkte!$A$4,0)))))</f>
        <v>6</v>
      </c>
      <c r="BT7" s="10">
        <v>2</v>
      </c>
      <c r="BU7" s="11" t="s">
        <v>24</v>
      </c>
      <c r="BV7" s="9">
        <v>2</v>
      </c>
      <c r="BW7" s="28">
        <f>IF(OR($H7="",$J7="",BT7="",BV7=""),"",IF(AND(BT7=$H7,BV7=$J7),Punkte!$A$1,IF(AND(BT7-BV7=0,$H7-$J7=0),Punkte!$A$3,IF(BT7-BV7=$H7-$J7,Punkte!$A$2,IF((BT7-BV7)*($H7-$J7)&gt;0,Punkte!$A$4,0)))))</f>
        <v>3</v>
      </c>
      <c r="BX7" s="10">
        <v>1</v>
      </c>
      <c r="BY7" s="80" t="s">
        <v>24</v>
      </c>
      <c r="BZ7" s="10">
        <v>2</v>
      </c>
      <c r="CA7" s="28">
        <f>IF(OR($H7="",$J7="",BX7="",BZ7=""),"",IF(AND(BX7=$H7,BZ7=$J7),Punkte!$A$1,IF(AND(BX7-BZ7=0,$H7-$J7=0),Punkte!$A$3,IF(BX7-BZ7=$H7-$J7,Punkte!$A$2,IF((BX7-BZ7)*($H7-$J7)&gt;0,Punkte!$A$4,0)))))</f>
        <v>0</v>
      </c>
      <c r="CB7" s="10">
        <v>1</v>
      </c>
      <c r="CC7" s="11" t="s">
        <v>24</v>
      </c>
      <c r="CD7" s="9">
        <v>2</v>
      </c>
      <c r="CE7" s="28">
        <f>IF(OR($H7="",$J7="",CB7="",CD7=""),"",IF(AND(CB7=$H7,CD7=$J7),Punkte!$A$1,IF(AND(CB7-CD7=0,$H7-$J7=0),Punkte!$A$3,IF(CB7-CD7=$H7-$J7,Punkte!$A$2,IF((CB7-CD7)*($H7-$J7)&gt;0,Punkte!$A$4,0)))))</f>
        <v>0</v>
      </c>
      <c r="CF7" s="10">
        <v>1</v>
      </c>
      <c r="CG7" s="11" t="s">
        <v>24</v>
      </c>
      <c r="CH7" s="9">
        <v>2</v>
      </c>
      <c r="CI7" s="28">
        <f>IF(OR($H7="",$J7="",CF7="",CH7=""),"",IF(AND(CF7=$H7,CH7=$J7),Punkte!$A$1,IF(AND(CF7-CH7=0,$H7-$J7=0),Punkte!$A$3,IF(CF7-CH7=$H7-$J7,Punkte!$A$2,IF((CF7-CH7)*($H7-$J7)&gt;0,Punkte!$A$4,0)))))</f>
        <v>0</v>
      </c>
      <c r="CJ7" s="10">
        <v>1</v>
      </c>
      <c r="CK7" s="77" t="s">
        <v>24</v>
      </c>
      <c r="CL7" s="10">
        <v>0</v>
      </c>
      <c r="CM7" s="28">
        <f>IF(OR($H7="",$J7="",CJ7="",CL7=""),"",IF(AND(CJ7=$H7,CL7=$J7),Punkte!$A$1,IF(AND(CJ7-CL7=0,$H7-$J7=0),Punkte!$A$3,IF(CJ7-CL7=$H7-$J7,Punkte!$A$2,IF((CJ7-CL7)*($H7-$J7)&gt;0,Punkte!$A$4,0)))))</f>
        <v>0</v>
      </c>
      <c r="CN7" s="10">
        <v>0</v>
      </c>
      <c r="CO7" s="11" t="s">
        <v>24</v>
      </c>
      <c r="CP7" s="9">
        <v>1</v>
      </c>
      <c r="CQ7" s="28">
        <f>IF(OR($H7="",$J7="",CN7="",CP7=""),"",IF(AND(CN7=$H7,CP7=$J7),Punkte!$A$1,IF(AND(CN7-CP7=0,$H7-$J7=0),Punkte!$A$3,IF(CN7-CP7=$H7-$J7,Punkte!$A$2,IF((CN7-CP7)*($H7-$J7)&gt;0,Punkte!$A$4,0)))))</f>
        <v>0</v>
      </c>
      <c r="CR7" s="10">
        <v>0</v>
      </c>
      <c r="CS7" s="82" t="s">
        <v>24</v>
      </c>
      <c r="CT7" s="10">
        <v>1</v>
      </c>
      <c r="CU7" s="28">
        <f>IF(OR($H7="",$J7="",CR7="",CT7=""),"",IF(AND(CR7=$H7,CT7=$J7),Punkte!$A$1,IF(AND(CR7-CT7=0,$H7-$J7=0),Punkte!$A$3,IF(CR7-CT7=$H7-$J7,Punkte!$A$2,IF((CR7-CT7)*($H7-$J7)&gt;0,Punkte!$A$4,0)))))</f>
        <v>0</v>
      </c>
      <c r="CV7" s="10">
        <v>1</v>
      </c>
      <c r="CW7" s="11" t="s">
        <v>24</v>
      </c>
      <c r="CX7" s="9">
        <v>2</v>
      </c>
      <c r="CY7" s="28">
        <f>IF(OR($H7="",$J7="",CV7="",CX7=""),"",IF(AND(CV7=$H7,CX7=$J7),Punkte!$A$1,IF(AND(CV7-CX7=0,$H7-$J7=0),Punkte!$A$3,IF(CV7-CX7=$H7-$J7,Punkte!$A$2,IF((CV7-CX7)*($H7-$J7)&gt;0,Punkte!$A$4,0)))))</f>
        <v>0</v>
      </c>
      <c r="CZ7" s="10">
        <v>1</v>
      </c>
      <c r="DA7" s="83" t="s">
        <v>24</v>
      </c>
      <c r="DB7" s="10">
        <v>1</v>
      </c>
      <c r="DC7" s="28">
        <f>IF(OR($H7="",$J7="",CZ7="",DB7=""),"",IF(AND(CZ7=$H7,DB7=$J7),Punkte!$A$1,IF(AND(CZ7-DB7=0,$H7-$J7=0),Punkte!$A$3,IF(CZ7-DB7=$H7-$J7,Punkte!$A$2,IF((CZ7-DB7)*($H7-$J7)&gt;0,Punkte!$A$4,0)))))</f>
        <v>6</v>
      </c>
      <c r="DD7" s="10">
        <v>1</v>
      </c>
      <c r="DE7" s="11" t="s">
        <v>24</v>
      </c>
      <c r="DF7" s="9">
        <v>1</v>
      </c>
      <c r="DG7" s="28">
        <f>IF(OR($H7="",$J7="",DD7="",DF7=""),"",IF(AND(DD7=$H7,DF7=$J7),Punkte!$A$1,IF(AND(DD7-DF7=0,$H7-$J7=0),Punkte!$A$3,IF(DD7-DF7=$H7-$J7,Punkte!$A$2,IF((DD7-DF7)*($H7-$J7)&gt;0,Punkte!$A$4,0)))))</f>
        <v>6</v>
      </c>
      <c r="DH7" s="10">
        <v>1</v>
      </c>
      <c r="DI7" s="11" t="s">
        <v>24</v>
      </c>
      <c r="DJ7" s="9">
        <v>1</v>
      </c>
      <c r="DK7" s="28">
        <f>IF(OR($H7="",$J7="",DH7="",DJ7=""),"",IF(AND(DH7=$H7,DJ7=$J7),Punkte!$A$1,IF(AND(DH7-DJ7=0,$H7-$J7=0),Punkte!$A$3,IF(DH7-DJ7=$H7-$J7,Punkte!$A$2,IF((DH7-DJ7)*($H7-$J7)&gt;0,Punkte!$A$4,0)))))</f>
        <v>6</v>
      </c>
      <c r="DL7" s="10">
        <v>1</v>
      </c>
      <c r="DM7" s="11" t="s">
        <v>24</v>
      </c>
      <c r="DN7" s="9">
        <v>1</v>
      </c>
      <c r="DO7" s="28">
        <f>IF(OR($H7="",$J7="",DL7="",DN7=""),"",IF(AND(DL7=$H7,DN7=$J7),Punkte!$A$1,IF(AND(DL7-DN7=0,$H7-$J7=0),Punkte!$A$3,IF(DL7-DN7=$H7-$J7,Punkte!$A$2,IF((DL7-DN7)*($H7-$J7)&gt;0,Punkte!$A$4,0)))))</f>
        <v>6</v>
      </c>
      <c r="DP7" s="10">
        <v>1</v>
      </c>
      <c r="DQ7" s="11" t="s">
        <v>24</v>
      </c>
      <c r="DR7" s="9">
        <v>2</v>
      </c>
      <c r="DS7" s="28">
        <f>IF(OR($H7="",$J7="",DP7="",DR7=""),"",IF(AND(DP7=$H7,DR7=$J7),Punkte!$A$1,IF(AND(DP7-DR7=0,$H7-$J7=0),Punkte!$A$3,IF(DP7-DR7=$H7-$J7,Punkte!$A$2,IF((DP7-DR7)*($H7-$J7)&gt;0,Punkte!$A$4,0)))))</f>
        <v>0</v>
      </c>
      <c r="DT7" s="10">
        <v>1</v>
      </c>
      <c r="DU7" s="11" t="s">
        <v>24</v>
      </c>
      <c r="DV7" s="9">
        <v>2</v>
      </c>
      <c r="DW7" s="28">
        <f>IF(OR($H7="",$J7="",DT7="",DV7=""),"",IF(AND(DT7=$H7,DV7=$J7),Punkte!$A$1,IF(AND(DT7-DV7=0,$H7-$J7=0),Punkte!$A$3,IF(DT7-DV7=$H7-$J7,Punkte!$A$2,IF((DT7-DV7)*($H7-$J7)&gt;0,Punkte!$A$4,0)))))</f>
        <v>0</v>
      </c>
      <c r="DX7" s="10">
        <v>1</v>
      </c>
      <c r="DY7" s="11" t="s">
        <v>24</v>
      </c>
      <c r="DZ7" s="9">
        <v>2</v>
      </c>
      <c r="EA7" s="28">
        <f>IF(OR($H7="",$J7="",DX7="",DZ7=""),"",IF(AND(DX7=$H7,DZ7=$J7),Punkte!$A$1,IF(AND(DX7-DZ7=0,$H7-$J7=0),Punkte!$A$3,IF(DX7-DZ7=$H7-$J7,Punkte!$A$2,IF((DX7-DZ7)*($H7-$J7)&gt;0,Punkte!$A$4,0)))))</f>
        <v>0</v>
      </c>
      <c r="EB7" s="10">
        <v>1</v>
      </c>
      <c r="EC7" s="11" t="s">
        <v>24</v>
      </c>
      <c r="ED7" s="9">
        <v>1</v>
      </c>
      <c r="EE7" s="28">
        <f>IF(OR($H7="",$J7="",EB7="",ED7=""),"",IF(AND(EB7=$H7,ED7=$J7),Punkte!$A$1,IF(AND(EB7-ED7=0,$H7-$J7=0),Punkte!$A$3,IF(EB7-ED7=$H7-$J7,Punkte!$A$2,IF((EB7-ED7)*($H7-$J7)&gt;0,Punkte!$A$4,0)))))</f>
        <v>6</v>
      </c>
      <c r="EF7" s="10">
        <v>1</v>
      </c>
      <c r="EG7" s="87" t="s">
        <v>24</v>
      </c>
      <c r="EH7" s="10">
        <v>0</v>
      </c>
      <c r="EI7" s="28">
        <f>IF(OR($H7="",$J7="",EF7="",EH7=""),"",IF(AND(EF7=$H7,EH7=$J7),Punkte!$A$1,IF(AND(EF7-EH7=0,$H7-$J7=0),Punkte!$A$3,IF(EF7-EH7=$H7-$J7,Punkte!$A$2,IF((EF7-EH7)*($H7-$J7)&gt;0,Punkte!$A$4,0)))))</f>
        <v>0</v>
      </c>
      <c r="EJ7" s="10">
        <v>1</v>
      </c>
      <c r="EK7" s="11" t="s">
        <v>24</v>
      </c>
      <c r="EL7" s="9">
        <v>2</v>
      </c>
      <c r="EM7" s="28">
        <f>IF(OR($H7="",$J7="",EJ7="",EL7=""),"",IF(AND(EJ7=$H7,EL7=$J7),Punkte!$A$1,IF(AND(EJ7-EL7=0,$H7-$J7=0),Punkte!$A$3,IF(EJ7-EL7=$H7-$J7,Punkte!$A$2,IF((EJ7-EL7)*($H7-$J7)&gt;0,Punkte!$A$4,0)))))</f>
        <v>0</v>
      </c>
      <c r="EN7" s="10">
        <v>1</v>
      </c>
      <c r="EO7" s="11" t="s">
        <v>24</v>
      </c>
      <c r="EP7" s="9">
        <v>0</v>
      </c>
      <c r="EQ7" s="28">
        <f>IF(OR($H7="",$J7="",EN7="",EP7=""),"",IF(AND(EN7=$H7,EP7=$J7),Punkte!$A$1,IF(AND(EN7-EP7=0,$H7-$J7=0),Punkte!$A$3,IF(EN7-EP7=$H7-$J7,Punkte!$A$2,IF((EN7-EP7)*($H7-$J7)&gt;0,Punkte!$A$4,0)))))</f>
        <v>0</v>
      </c>
      <c r="ER7" s="10">
        <v>1</v>
      </c>
      <c r="ES7" s="11" t="s">
        <v>24</v>
      </c>
      <c r="ET7" s="9">
        <v>0</v>
      </c>
      <c r="EU7" s="28">
        <f>IF(OR($H7="",$J7="",ER7="",ET7=""),"",IF(AND(ER7=$H7,ET7=$J7),Punkte!$A$1,IF(AND(ER7-ET7=0,$H7-$J7=0),Punkte!$A$3,IF(ER7-ET7=$H7-$J7,Punkte!$A$2,IF((ER7-ET7)*($H7-$J7)&gt;0,Punkte!$A$4,0)))))</f>
        <v>0</v>
      </c>
    </row>
    <row r="8" spans="1:151" ht="11.25" customHeight="1">
      <c r="A8" s="16">
        <v>2</v>
      </c>
      <c r="B8" s="21">
        <v>40340</v>
      </c>
      <c r="C8" s="24" t="s">
        <v>29</v>
      </c>
      <c r="D8" s="25">
        <v>0.85416666666666663</v>
      </c>
      <c r="E8" s="26" t="s">
        <v>68</v>
      </c>
      <c r="F8" s="22" t="s">
        <v>37</v>
      </c>
      <c r="G8" s="27" t="s">
        <v>69</v>
      </c>
      <c r="H8" s="6">
        <v>0</v>
      </c>
      <c r="I8" s="20" t="s">
        <v>24</v>
      </c>
      <c r="J8" s="6">
        <v>0</v>
      </c>
      <c r="L8" s="10">
        <v>0</v>
      </c>
      <c r="M8" s="90" t="s">
        <v>24</v>
      </c>
      <c r="N8" s="9">
        <v>1</v>
      </c>
      <c r="O8" s="28">
        <f>IF(OR($H8="",$J8="",L8="",N8=""),"",IF(AND(L8=$H8,N8=$J8),Punkte!$A$1,IF(AND(L8-N8=0,$H8-$J8=0),Punkte!$A$3,IF(L8-N8=$H8-$J8,Punkte!$A$2,IF((L8-N8)*($H8-$J8)&gt;0,Punkte!$A$4,0)))))</f>
        <v>0</v>
      </c>
      <c r="P8" s="12">
        <v>0</v>
      </c>
      <c r="Q8" s="11" t="s">
        <v>24</v>
      </c>
      <c r="R8" s="12">
        <v>1</v>
      </c>
      <c r="S8" s="28">
        <f>IF(OR($H8="",$J8="",P8="",R8=""),"",IF(AND(P8=$H8,R8=$J8),Punkte!$A$1,IF(AND(P8-R8=0,$H8-$J8=0),Punkte!$A$3,IF(P8-R8=$H8-$J8,Punkte!$A$2,IF((P8-R8)*($H8-$J8)&gt;0,Punkte!$A$4,0)))))</f>
        <v>0</v>
      </c>
      <c r="T8" s="12">
        <v>0</v>
      </c>
      <c r="U8" s="11" t="s">
        <v>24</v>
      </c>
      <c r="V8" s="16">
        <v>3</v>
      </c>
      <c r="W8" s="28">
        <f>IF(OR($H8="",$J8="",T8="",V8=""),"",IF(AND(T8=$H8,V8=$J8),Punkte!$A$1,IF(AND(T8-V8=0,$H8-$J8=0),Punkte!$A$3,IF(T8-V8=$H8-$J8,Punkte!$A$2,IF((T8-V8)*($H8-$J8)&gt;0,Punkte!$A$4,0)))))</f>
        <v>0</v>
      </c>
      <c r="X8" s="12">
        <v>1</v>
      </c>
      <c r="Y8" s="11" t="s">
        <v>24</v>
      </c>
      <c r="Z8" s="16">
        <v>3</v>
      </c>
      <c r="AA8" s="28">
        <f>IF(OR($H8="",$J8="",X8="",Z8=""),"",IF(AND(X8=$H8,Z8=$J8),Punkte!$A$1,IF(AND(X8-Z8=0,$H8-$J8=0),Punkte!$A$3,IF(X8-Z8=$H8-$J8,Punkte!$A$2,IF((X8-Z8)*($H8-$J8)&gt;0,Punkte!$A$4,0)))))</f>
        <v>0</v>
      </c>
      <c r="AB8" s="12">
        <v>0</v>
      </c>
      <c r="AC8" s="11" t="s">
        <v>24</v>
      </c>
      <c r="AD8" s="16">
        <v>2</v>
      </c>
      <c r="AE8" s="28">
        <f>IF(OR($H8="",$J8="",AB8="",AD8=""),"",IF(AND(AB8=$H8,AD8=$J8),Punkte!$A$1,IF(AND(AB8-AD8=0,$H8-$J8=0),Punkte!$A$3,IF(AB8-AD8=$H8-$J8,Punkte!$A$2,IF((AB8-AD8)*($H8-$J8)&gt;0,Punkte!$A$4,0)))))</f>
        <v>0</v>
      </c>
      <c r="AF8" s="10">
        <v>0</v>
      </c>
      <c r="AG8" s="76" t="s">
        <v>24</v>
      </c>
      <c r="AH8" s="10">
        <v>2</v>
      </c>
      <c r="AI8" s="28">
        <f>IF(OR($H8="",$J8="",AF8="",AH8=""),"",IF(AND(AF8=$H8,AH8=$J8),Punkte!$A$1,IF(AND(AF8-AH8=0,$H8-$J8=0),Punkte!$A$3,IF(AF8-AH8=$H8-$J8,Punkte!$A$2,IF((AF8-AH8)*($H8-$J8)&gt;0,Punkte!$A$4,0)))))</f>
        <v>0</v>
      </c>
      <c r="AJ8" s="12">
        <v>1</v>
      </c>
      <c r="AK8" s="11" t="s">
        <v>24</v>
      </c>
      <c r="AL8" s="16">
        <v>2</v>
      </c>
      <c r="AM8" s="28">
        <f>IF(OR($H8="",$J8="",AJ8="",AL8=""),"",IF(AND(AJ8=$H8,AL8=$J8),Punkte!$A$1,IF(AND(AJ8-AL8=0,$H8-$J8=0),Punkte!$A$3,IF(AJ8-AL8=$H8-$J8,Punkte!$A$2,IF((AJ8-AL8)*($H8-$J8)&gt;0,Punkte!$A$4,0)))))</f>
        <v>0</v>
      </c>
      <c r="AN8" s="12">
        <v>1</v>
      </c>
      <c r="AO8" s="11" t="s">
        <v>24</v>
      </c>
      <c r="AP8" s="16">
        <v>2</v>
      </c>
      <c r="AQ8" s="28">
        <f>IF(OR($H8="",$J8="",AN8="",AP8=""),"",IF(AND(AN8=$H8,AP8=$J8),Punkte!$A$1,IF(AND(AN8-AP8=0,$H8-$J8=0),Punkte!$A$3,IF(AN8-AP8=$H8-$J8,Punkte!$A$2,IF((AN8-AP8)*($H8-$J8)&gt;0,Punkte!$A$4,0)))))</f>
        <v>0</v>
      </c>
      <c r="AR8" s="10">
        <v>0</v>
      </c>
      <c r="AS8" s="11" t="s">
        <v>24</v>
      </c>
      <c r="AT8" s="9">
        <v>1</v>
      </c>
      <c r="AU8" s="28">
        <f>IF(OR($H8="",$J8="",AR8="",AT8=""),"",IF(AND(AR8=$H8,AT8=$J8),Punkte!$A$1,IF(AND(AR8-AT8=0,$H8-$J8=0),Punkte!$A$3,IF(AR8-AT8=$H8-$J8,Punkte!$A$2,IF((AR8-AT8)*($H8-$J8)&gt;0,Punkte!$A$4,0)))))</f>
        <v>0</v>
      </c>
      <c r="AV8" s="10">
        <v>1</v>
      </c>
      <c r="AW8" s="11" t="s">
        <v>24</v>
      </c>
      <c r="AX8" s="9">
        <v>2</v>
      </c>
      <c r="AY8" s="28">
        <f>IF(OR($H8="",$J8="",AV8="",AX8=""),"",IF(AND(AV8=$H8,AX8=$J8),Punkte!$A$1,IF(AND(AV8-AX8=0,$H8-$J8=0),Punkte!$A$3,IF(AV8-AX8=$H8-$J8,Punkte!$A$2,IF((AV8-AX8)*($H8-$J8)&gt;0,Punkte!$A$4,0)))))</f>
        <v>0</v>
      </c>
      <c r="AZ8" s="10">
        <v>0</v>
      </c>
      <c r="BA8" s="11" t="s">
        <v>24</v>
      </c>
      <c r="BB8" s="9">
        <v>2</v>
      </c>
      <c r="BC8" s="28">
        <f>IF(OR($H8="",$J8="",AZ8="",BB8=""),"",IF(AND(AZ8=$H8,BB8=$J8),Punkte!$A$1,IF(AND(AZ8-BB8=0,$H8-$J8=0),Punkte!$A$3,IF(AZ8-BB8=$H8-$J8,Punkte!$A$2,IF((AZ8-BB8)*($H8-$J8)&gt;0,Punkte!$A$4,0)))))</f>
        <v>0</v>
      </c>
      <c r="BD8" s="10">
        <v>0</v>
      </c>
      <c r="BE8" s="11" t="s">
        <v>24</v>
      </c>
      <c r="BF8" s="9">
        <v>1</v>
      </c>
      <c r="BG8" s="28">
        <f>IF(OR($H8="",$J8="",BD8="",BF8=""),"",IF(AND(BD8=$H8,BF8=$J8),Punkte!$A$1,IF(AND(BD8-BF8=0,$H8-$J8=0),Punkte!$A$3,IF(BD8-BF8=$H8-$J8,Punkte!$A$2,IF((BD8-BF8)*($H8-$J8)&gt;0,Punkte!$A$4,0)))))</f>
        <v>0</v>
      </c>
      <c r="BH8" s="10">
        <v>1</v>
      </c>
      <c r="BI8" s="11" t="s">
        <v>24</v>
      </c>
      <c r="BJ8" s="9">
        <v>2</v>
      </c>
      <c r="BK8" s="28">
        <f>IF(OR($H8="",$J8="",BH8="",BJ8=""),"",IF(AND(BH8=$H8,BJ8=$J8),Punkte!$A$1,IF(AND(BH8-BJ8=0,$H8-$J8=0),Punkte!$A$3,IF(BH8-BJ8=$H8-$J8,Punkte!$A$2,IF((BH8-BJ8)*($H8-$J8)&gt;0,Punkte!$A$4,0)))))</f>
        <v>0</v>
      </c>
      <c r="BL8" s="10">
        <v>0</v>
      </c>
      <c r="BM8" s="11" t="s">
        <v>24</v>
      </c>
      <c r="BN8" s="9">
        <v>2</v>
      </c>
      <c r="BO8" s="28">
        <f>IF(OR($H8="",$J8="",BL8="",BN8=""),"",IF(AND(BL8=$H8,BN8=$J8),Punkte!$A$1,IF(AND(BL8-BN8=0,$H8-$J8=0),Punkte!$A$3,IF(BL8-BN8=$H8-$J8,Punkte!$A$2,IF((BL8-BN8)*($H8-$J8)&gt;0,Punkte!$A$4,0)))))</f>
        <v>0</v>
      </c>
      <c r="BP8" s="10">
        <v>0</v>
      </c>
      <c r="BQ8" s="79" t="s">
        <v>24</v>
      </c>
      <c r="BR8" s="10">
        <v>1</v>
      </c>
      <c r="BS8" s="28">
        <f>IF(OR($H8="",$J8="",BP8="",BR8=""),"",IF(AND(BP8=$H8,BR8=$J8),Punkte!$A$1,IF(AND(BP8-BR8=0,$H8-$J8=0),Punkte!$A$3,IF(BP8-BR8=$H8-$J8,Punkte!$A$2,IF((BP8-BR8)*($H8-$J8)&gt;0,Punkte!$A$4,0)))))</f>
        <v>0</v>
      </c>
      <c r="BT8" s="10">
        <v>0</v>
      </c>
      <c r="BU8" s="11" t="s">
        <v>24</v>
      </c>
      <c r="BV8" s="9">
        <v>2</v>
      </c>
      <c r="BW8" s="28">
        <f>IF(OR($H8="",$J8="",BT8="",BV8=""),"",IF(AND(BT8=$H8,BV8=$J8),Punkte!$A$1,IF(AND(BT8-BV8=0,$H8-$J8=0),Punkte!$A$3,IF(BT8-BV8=$H8-$J8,Punkte!$A$2,IF((BT8-BV8)*($H8-$J8)&gt;0,Punkte!$A$4,0)))))</f>
        <v>0</v>
      </c>
      <c r="BX8" s="10">
        <v>0</v>
      </c>
      <c r="BY8" s="80" t="s">
        <v>24</v>
      </c>
      <c r="BZ8" s="10">
        <v>2</v>
      </c>
      <c r="CA8" s="28">
        <f>IF(OR($H8="",$J8="",BX8="",BZ8=""),"",IF(AND(BX8=$H8,BZ8=$J8),Punkte!$A$1,IF(AND(BX8-BZ8=0,$H8-$J8=0),Punkte!$A$3,IF(BX8-BZ8=$H8-$J8,Punkte!$A$2,IF((BX8-BZ8)*($H8-$J8)&gt;0,Punkte!$A$4,0)))))</f>
        <v>0</v>
      </c>
      <c r="CB8" s="10">
        <v>1</v>
      </c>
      <c r="CC8" s="11" t="s">
        <v>24</v>
      </c>
      <c r="CD8" s="9">
        <v>2</v>
      </c>
      <c r="CE8" s="28">
        <f>IF(OR($H8="",$J8="",CB8="",CD8=""),"",IF(AND(CB8=$H8,CD8=$J8),Punkte!$A$1,IF(AND(CB8-CD8=0,$H8-$J8=0),Punkte!$A$3,IF(CB8-CD8=$H8-$J8,Punkte!$A$2,IF((CB8-CD8)*($H8-$J8)&gt;0,Punkte!$A$4,0)))))</f>
        <v>0</v>
      </c>
      <c r="CF8" s="10">
        <v>0</v>
      </c>
      <c r="CG8" s="11" t="s">
        <v>24</v>
      </c>
      <c r="CH8" s="9">
        <v>2</v>
      </c>
      <c r="CI8" s="28">
        <f>IF(OR($H8="",$J8="",CF8="",CH8=""),"",IF(AND(CF8=$H8,CH8=$J8),Punkte!$A$1,IF(AND(CF8-CH8=0,$H8-$J8=0),Punkte!$A$3,IF(CF8-CH8=$H8-$J8,Punkte!$A$2,IF((CF8-CH8)*($H8-$J8)&gt;0,Punkte!$A$4,0)))))</f>
        <v>0</v>
      </c>
      <c r="CJ8" s="10">
        <v>2</v>
      </c>
      <c r="CK8" s="77" t="s">
        <v>24</v>
      </c>
      <c r="CL8" s="10">
        <v>2</v>
      </c>
      <c r="CM8" s="28">
        <f>IF(OR($H8="",$J8="",CJ8="",CL8=""),"",IF(AND(CJ8=$H8,CL8=$J8),Punkte!$A$1,IF(AND(CJ8-CL8=0,$H8-$J8=0),Punkte!$A$3,IF(CJ8-CL8=$H8-$J8,Punkte!$A$2,IF((CJ8-CL8)*($H8-$J8)&gt;0,Punkte!$A$4,0)))))</f>
        <v>3</v>
      </c>
      <c r="CN8" s="10">
        <v>0</v>
      </c>
      <c r="CO8" s="11" t="s">
        <v>24</v>
      </c>
      <c r="CP8" s="9">
        <v>1</v>
      </c>
      <c r="CQ8" s="28">
        <f>IF(OR($H8="",$J8="",CN8="",CP8=""),"",IF(AND(CN8=$H8,CP8=$J8),Punkte!$A$1,IF(AND(CN8-CP8=0,$H8-$J8=0),Punkte!$A$3,IF(CN8-CP8=$H8-$J8,Punkte!$A$2,IF((CN8-CP8)*($H8-$J8)&gt;0,Punkte!$A$4,0)))))</f>
        <v>0</v>
      </c>
      <c r="CR8" s="10">
        <v>1</v>
      </c>
      <c r="CS8" s="82" t="s">
        <v>24</v>
      </c>
      <c r="CT8" s="10">
        <v>2</v>
      </c>
      <c r="CU8" s="28">
        <f>IF(OR($H8="",$J8="",CR8="",CT8=""),"",IF(AND(CR8=$H8,CT8=$J8),Punkte!$A$1,IF(AND(CR8-CT8=0,$H8-$J8=0),Punkte!$A$3,IF(CR8-CT8=$H8-$J8,Punkte!$A$2,IF((CR8-CT8)*($H8-$J8)&gt;0,Punkte!$A$4,0)))))</f>
        <v>0</v>
      </c>
      <c r="CV8" s="10">
        <v>1</v>
      </c>
      <c r="CW8" s="11" t="s">
        <v>24</v>
      </c>
      <c r="CX8" s="9">
        <v>1</v>
      </c>
      <c r="CY8" s="28">
        <f>IF(OR($H8="",$J8="",CV8="",CX8=""),"",IF(AND(CV8=$H8,CX8=$J8),Punkte!$A$1,IF(AND(CV8-CX8=0,$H8-$J8=0),Punkte!$A$3,IF(CV8-CX8=$H8-$J8,Punkte!$A$2,IF((CV8-CX8)*($H8-$J8)&gt;0,Punkte!$A$4,0)))))</f>
        <v>3</v>
      </c>
      <c r="CZ8" s="10">
        <v>1</v>
      </c>
      <c r="DA8" s="83" t="s">
        <v>24</v>
      </c>
      <c r="DB8" s="10">
        <v>2</v>
      </c>
      <c r="DC8" s="28">
        <f>IF(OR($H8="",$J8="",CZ8="",DB8=""),"",IF(AND(CZ8=$H8,DB8=$J8),Punkte!$A$1,IF(AND(CZ8-DB8=0,$H8-$J8=0),Punkte!$A$3,IF(CZ8-DB8=$H8-$J8,Punkte!$A$2,IF((CZ8-DB8)*($H8-$J8)&gt;0,Punkte!$A$4,0)))))</f>
        <v>0</v>
      </c>
      <c r="DD8" s="10">
        <v>0</v>
      </c>
      <c r="DE8" s="11" t="s">
        <v>24</v>
      </c>
      <c r="DF8" s="9">
        <v>0</v>
      </c>
      <c r="DG8" s="28">
        <f>IF(OR($H8="",$J8="",DD8="",DF8=""),"",IF(AND(DD8=$H8,DF8=$J8),Punkte!$A$1,IF(AND(DD8-DF8=0,$H8-$J8=0),Punkte!$A$3,IF(DD8-DF8=$H8-$J8,Punkte!$A$2,IF((DD8-DF8)*($H8-$J8)&gt;0,Punkte!$A$4,0)))))</f>
        <v>6</v>
      </c>
      <c r="DH8" s="10">
        <v>0</v>
      </c>
      <c r="DI8" s="11" t="s">
        <v>24</v>
      </c>
      <c r="DJ8" s="9">
        <v>0</v>
      </c>
      <c r="DK8" s="28">
        <f>IF(OR($H8="",$J8="",DH8="",DJ8=""),"",IF(AND(DH8=$H8,DJ8=$J8),Punkte!$A$1,IF(AND(DH8-DJ8=0,$H8-$J8=0),Punkte!$A$3,IF(DH8-DJ8=$H8-$J8,Punkte!$A$2,IF((DH8-DJ8)*($H8-$J8)&gt;0,Punkte!$A$4,0)))))</f>
        <v>6</v>
      </c>
      <c r="DL8" s="10">
        <v>0</v>
      </c>
      <c r="DM8" s="11" t="s">
        <v>24</v>
      </c>
      <c r="DN8" s="9">
        <v>2</v>
      </c>
      <c r="DO8" s="28">
        <f>IF(OR($H8="",$J8="",DL8="",DN8=""),"",IF(AND(DL8=$H8,DN8=$J8),Punkte!$A$1,IF(AND(DL8-DN8=0,$H8-$J8=0),Punkte!$A$3,IF(DL8-DN8=$H8-$J8,Punkte!$A$2,IF((DL8-DN8)*($H8-$J8)&gt;0,Punkte!$A$4,0)))))</f>
        <v>0</v>
      </c>
      <c r="DP8" s="10">
        <v>1</v>
      </c>
      <c r="DQ8" s="11" t="s">
        <v>24</v>
      </c>
      <c r="DR8" s="9">
        <v>2</v>
      </c>
      <c r="DS8" s="28">
        <f>IF(OR($H8="",$J8="",DP8="",DR8=""),"",IF(AND(DP8=$H8,DR8=$J8),Punkte!$A$1,IF(AND(DP8-DR8=0,$H8-$J8=0),Punkte!$A$3,IF(DP8-DR8=$H8-$J8,Punkte!$A$2,IF((DP8-DR8)*($H8-$J8)&gt;0,Punkte!$A$4,0)))))</f>
        <v>0</v>
      </c>
      <c r="DT8" s="10">
        <v>1</v>
      </c>
      <c r="DU8" s="11" t="s">
        <v>24</v>
      </c>
      <c r="DV8" s="9">
        <v>2</v>
      </c>
      <c r="DW8" s="28">
        <f>IF(OR($H8="",$J8="",DT8="",DV8=""),"",IF(AND(DT8=$H8,DV8=$J8),Punkte!$A$1,IF(AND(DT8-DV8=0,$H8-$J8=0),Punkte!$A$3,IF(DT8-DV8=$H8-$J8,Punkte!$A$2,IF((DT8-DV8)*($H8-$J8)&gt;0,Punkte!$A$4,0)))))</f>
        <v>0</v>
      </c>
      <c r="DX8" s="10">
        <v>0</v>
      </c>
      <c r="DY8" s="11" t="s">
        <v>24</v>
      </c>
      <c r="DZ8" s="9">
        <v>3</v>
      </c>
      <c r="EA8" s="28">
        <f>IF(OR($H8="",$J8="",DX8="",DZ8=""),"",IF(AND(DX8=$H8,DZ8=$J8),Punkte!$A$1,IF(AND(DX8-DZ8=0,$H8-$J8=0),Punkte!$A$3,IF(DX8-DZ8=$H8-$J8,Punkte!$A$2,IF((DX8-DZ8)*($H8-$J8)&gt;0,Punkte!$A$4,0)))))</f>
        <v>0</v>
      </c>
      <c r="EB8" s="10">
        <v>1</v>
      </c>
      <c r="EC8" s="11" t="s">
        <v>24</v>
      </c>
      <c r="ED8" s="9">
        <v>2</v>
      </c>
      <c r="EE8" s="28">
        <f>IF(OR($H8="",$J8="",EB8="",ED8=""),"",IF(AND(EB8=$H8,ED8=$J8),Punkte!$A$1,IF(AND(EB8-ED8=0,$H8-$J8=0),Punkte!$A$3,IF(EB8-ED8=$H8-$J8,Punkte!$A$2,IF((EB8-ED8)*($H8-$J8)&gt;0,Punkte!$A$4,0)))))</f>
        <v>0</v>
      </c>
      <c r="EF8" s="10">
        <v>2</v>
      </c>
      <c r="EG8" s="87" t="s">
        <v>24</v>
      </c>
      <c r="EH8" s="10">
        <v>0</v>
      </c>
      <c r="EI8" s="28">
        <f>IF(OR($H8="",$J8="",EF8="",EH8=""),"",IF(AND(EF8=$H8,EH8=$J8),Punkte!$A$1,IF(AND(EF8-EH8=0,$H8-$J8=0),Punkte!$A$3,IF(EF8-EH8=$H8-$J8,Punkte!$A$2,IF((EF8-EH8)*($H8-$J8)&gt;0,Punkte!$A$4,0)))))</f>
        <v>0</v>
      </c>
      <c r="EJ8" s="10">
        <v>0</v>
      </c>
      <c r="EK8" s="11" t="s">
        <v>24</v>
      </c>
      <c r="EL8" s="9">
        <v>2</v>
      </c>
      <c r="EM8" s="28">
        <f>IF(OR($H8="",$J8="",EJ8="",EL8=""),"",IF(AND(EJ8=$H8,EL8=$J8),Punkte!$A$1,IF(AND(EJ8-EL8=0,$H8-$J8=0),Punkte!$A$3,IF(EJ8-EL8=$H8-$J8,Punkte!$A$2,IF((EJ8-EL8)*($H8-$J8)&gt;0,Punkte!$A$4,0)))))</f>
        <v>0</v>
      </c>
      <c r="EN8" s="10">
        <v>0</v>
      </c>
      <c r="EO8" s="11" t="s">
        <v>24</v>
      </c>
      <c r="EP8" s="9">
        <v>3</v>
      </c>
      <c r="EQ8" s="28">
        <f>IF(OR($H8="",$J8="",EN8="",EP8=""),"",IF(AND(EN8=$H8,EP8=$J8),Punkte!$A$1,IF(AND(EN8-EP8=0,$H8-$J8=0),Punkte!$A$3,IF(EN8-EP8=$H8-$J8,Punkte!$A$2,IF((EN8-EP8)*($H8-$J8)&gt;0,Punkte!$A$4,0)))))</f>
        <v>0</v>
      </c>
      <c r="ER8" s="10">
        <v>2</v>
      </c>
      <c r="ES8" s="11" t="s">
        <v>24</v>
      </c>
      <c r="ET8" s="9">
        <v>1</v>
      </c>
      <c r="EU8" s="28">
        <f>IF(OR($H8="",$J8="",ER8="",ET8=""),"",IF(AND(ER8=$H8,ET8=$J8),Punkte!$A$1,IF(AND(ER8-ET8=0,$H8-$J8=0),Punkte!$A$3,IF(ER8-ET8=$H8-$J8,Punkte!$A$2,IF((ER8-ET8)*($H8-$J8)&gt;0,Punkte!$A$4,0)))))</f>
        <v>0</v>
      </c>
    </row>
    <row r="9" spans="1:151" ht="11.25" customHeight="1">
      <c r="A9" s="16">
        <v>3</v>
      </c>
      <c r="B9" s="21">
        <v>40341</v>
      </c>
      <c r="C9" s="24" t="s">
        <v>28</v>
      </c>
      <c r="D9" s="25">
        <v>0.66666666666666663</v>
      </c>
      <c r="E9" s="26" t="s">
        <v>50</v>
      </c>
      <c r="F9" s="22" t="s">
        <v>41</v>
      </c>
      <c r="G9" s="27" t="s">
        <v>63</v>
      </c>
      <c r="H9" s="6">
        <v>1</v>
      </c>
      <c r="I9" s="20" t="s">
        <v>24</v>
      </c>
      <c r="J9" s="6">
        <v>0</v>
      </c>
      <c r="L9" s="10">
        <v>2</v>
      </c>
      <c r="M9" s="90" t="s">
        <v>24</v>
      </c>
      <c r="N9" s="9">
        <v>1</v>
      </c>
      <c r="O9" s="28">
        <f>IF(OR($H9="",$J9="",L9="",N9=""),"",IF(AND(L9=$H9,N9=$J9),Punkte!$A$1,IF(AND(L9-N9=0,$H9-$J9=0),Punkte!$A$3,IF(L9-N9=$H9-$J9,Punkte!$A$2,IF((L9-N9)*($H9-$J9)&gt;0,Punkte!$A$4,0)))))</f>
        <v>4</v>
      </c>
      <c r="P9" s="12">
        <v>3</v>
      </c>
      <c r="Q9" s="11" t="s">
        <v>24</v>
      </c>
      <c r="R9" s="12">
        <v>1</v>
      </c>
      <c r="S9" s="28">
        <f>IF(OR($H9="",$J9="",P9="",R9=""),"",IF(AND(P9=$H9,R9=$J9),Punkte!$A$1,IF(AND(P9-R9=0,$H9-$J9=0),Punkte!$A$3,IF(P9-R9=$H9-$J9,Punkte!$A$2,IF((P9-R9)*($H9-$J9)&gt;0,Punkte!$A$4,0)))))</f>
        <v>2</v>
      </c>
      <c r="T9" s="12">
        <v>3</v>
      </c>
      <c r="U9" s="11" t="s">
        <v>24</v>
      </c>
      <c r="V9" s="16">
        <v>1</v>
      </c>
      <c r="W9" s="28">
        <f>IF(OR($H9="",$J9="",T9="",V9=""),"",IF(AND(T9=$H9,V9=$J9),Punkte!$A$1,IF(AND(T9-V9=0,$H9-$J9=0),Punkte!$A$3,IF(T9-V9=$H9-$J9,Punkte!$A$2,IF((T9-V9)*($H9-$J9)&gt;0,Punkte!$A$4,0)))))</f>
        <v>2</v>
      </c>
      <c r="X9" s="12">
        <v>3</v>
      </c>
      <c r="Y9" s="11" t="s">
        <v>24</v>
      </c>
      <c r="Z9" s="16">
        <v>0</v>
      </c>
      <c r="AA9" s="28">
        <f>IF(OR($H9="",$J9="",X9="",Z9=""),"",IF(AND(X9=$H9,Z9=$J9),Punkte!$A$1,IF(AND(X9-Z9=0,$H9-$J9=0),Punkte!$A$3,IF(X9-Z9=$H9-$J9,Punkte!$A$2,IF((X9-Z9)*($H9-$J9)&gt;0,Punkte!$A$4,0)))))</f>
        <v>2</v>
      </c>
      <c r="AB9" s="12">
        <v>3</v>
      </c>
      <c r="AC9" s="11" t="s">
        <v>24</v>
      </c>
      <c r="AD9" s="16">
        <v>0</v>
      </c>
      <c r="AE9" s="28">
        <f>IF(OR($H9="",$J9="",AB9="",AD9=""),"",IF(AND(AB9=$H9,AD9=$J9),Punkte!$A$1,IF(AND(AB9-AD9=0,$H9-$J9=0),Punkte!$A$3,IF(AB9-AD9=$H9-$J9,Punkte!$A$2,IF((AB9-AD9)*($H9-$J9)&gt;0,Punkte!$A$4,0)))))</f>
        <v>2</v>
      </c>
      <c r="AF9" s="10">
        <v>3</v>
      </c>
      <c r="AG9" s="76" t="s">
        <v>24</v>
      </c>
      <c r="AH9" s="10">
        <v>0</v>
      </c>
      <c r="AI9" s="28">
        <f>IF(OR($H9="",$J9="",AF9="",AH9=""),"",IF(AND(AF9=$H9,AH9=$J9),Punkte!$A$1,IF(AND(AF9-AH9=0,$H9-$J9=0),Punkte!$A$3,IF(AF9-AH9=$H9-$J9,Punkte!$A$2,IF((AF9-AH9)*($H9-$J9)&gt;0,Punkte!$A$4,0)))))</f>
        <v>2</v>
      </c>
      <c r="AJ9" s="12">
        <v>2</v>
      </c>
      <c r="AK9" s="11" t="s">
        <v>24</v>
      </c>
      <c r="AL9" s="16">
        <v>0</v>
      </c>
      <c r="AM9" s="28">
        <f>IF(OR($H9="",$J9="",AJ9="",AL9=""),"",IF(AND(AJ9=$H9,AL9=$J9),Punkte!$A$1,IF(AND(AJ9-AL9=0,$H9-$J9=0),Punkte!$A$3,IF(AJ9-AL9=$H9-$J9,Punkte!$A$2,IF((AJ9-AL9)*($H9-$J9)&gt;0,Punkte!$A$4,0)))))</f>
        <v>2</v>
      </c>
      <c r="AN9" s="12">
        <v>2</v>
      </c>
      <c r="AO9" s="11" t="s">
        <v>24</v>
      </c>
      <c r="AP9" s="16">
        <v>0</v>
      </c>
      <c r="AQ9" s="28">
        <f>IF(OR($H9="",$J9="",AN9="",AP9=""),"",IF(AND(AN9=$H9,AP9=$J9),Punkte!$A$1,IF(AND(AN9-AP9=0,$H9-$J9=0),Punkte!$A$3,IF(AN9-AP9=$H9-$J9,Punkte!$A$2,IF((AN9-AP9)*($H9-$J9)&gt;0,Punkte!$A$4,0)))))</f>
        <v>2</v>
      </c>
      <c r="AR9" s="10">
        <v>3</v>
      </c>
      <c r="AS9" s="11" t="s">
        <v>24</v>
      </c>
      <c r="AT9" s="9">
        <v>0</v>
      </c>
      <c r="AU9" s="28">
        <f>IF(OR($H9="",$J9="",AR9="",AT9=""),"",IF(AND(AR9=$H9,AT9=$J9),Punkte!$A$1,IF(AND(AR9-AT9=0,$H9-$J9=0),Punkte!$A$3,IF(AR9-AT9=$H9-$J9,Punkte!$A$2,IF((AR9-AT9)*($H9-$J9)&gt;0,Punkte!$A$4,0)))))</f>
        <v>2</v>
      </c>
      <c r="AV9" s="10">
        <v>2</v>
      </c>
      <c r="AW9" s="11" t="s">
        <v>24</v>
      </c>
      <c r="AX9" s="9">
        <v>1</v>
      </c>
      <c r="AY9" s="28">
        <f>IF(OR($H9="",$J9="",AV9="",AX9=""),"",IF(AND(AV9=$H9,AX9=$J9),Punkte!$A$1,IF(AND(AV9-AX9=0,$H9-$J9=0),Punkte!$A$3,IF(AV9-AX9=$H9-$J9,Punkte!$A$2,IF((AV9-AX9)*($H9-$J9)&gt;0,Punkte!$A$4,0)))))</f>
        <v>4</v>
      </c>
      <c r="AZ9" s="10">
        <v>3</v>
      </c>
      <c r="BA9" s="11" t="s">
        <v>24</v>
      </c>
      <c r="BB9" s="9">
        <v>0</v>
      </c>
      <c r="BC9" s="28">
        <f>IF(OR($H9="",$J9="",AZ9="",BB9=""),"",IF(AND(AZ9=$H9,BB9=$J9),Punkte!$A$1,IF(AND(AZ9-BB9=0,$H9-$J9=0),Punkte!$A$3,IF(AZ9-BB9=$H9-$J9,Punkte!$A$2,IF((AZ9-BB9)*($H9-$J9)&gt;0,Punkte!$A$4,0)))))</f>
        <v>2</v>
      </c>
      <c r="BD9" s="10">
        <v>4</v>
      </c>
      <c r="BE9" s="11" t="s">
        <v>24</v>
      </c>
      <c r="BF9" s="9">
        <v>1</v>
      </c>
      <c r="BG9" s="28">
        <f>IF(OR($H9="",$J9="",BD9="",BF9=""),"",IF(AND(BD9=$H9,BF9=$J9),Punkte!$A$1,IF(AND(BD9-BF9=0,$H9-$J9=0),Punkte!$A$3,IF(BD9-BF9=$H9-$J9,Punkte!$A$2,IF((BD9-BF9)*($H9-$J9)&gt;0,Punkte!$A$4,0)))))</f>
        <v>2</v>
      </c>
      <c r="BH9" s="10">
        <v>3</v>
      </c>
      <c r="BI9" s="11" t="s">
        <v>24</v>
      </c>
      <c r="BJ9" s="9">
        <v>1</v>
      </c>
      <c r="BK9" s="28">
        <f>IF(OR($H9="",$J9="",BH9="",BJ9=""),"",IF(AND(BH9=$H9,BJ9=$J9),Punkte!$A$1,IF(AND(BH9-BJ9=0,$H9-$J9=0),Punkte!$A$3,IF(BH9-BJ9=$H9-$J9,Punkte!$A$2,IF((BH9-BJ9)*($H9-$J9)&gt;0,Punkte!$A$4,0)))))</f>
        <v>2</v>
      </c>
      <c r="BL9" s="10">
        <v>3</v>
      </c>
      <c r="BM9" s="11" t="s">
        <v>24</v>
      </c>
      <c r="BN9" s="9">
        <v>1</v>
      </c>
      <c r="BO9" s="28">
        <f>IF(OR($H9="",$J9="",BL9="",BN9=""),"",IF(AND(BL9=$H9,BN9=$J9),Punkte!$A$1,IF(AND(BL9-BN9=0,$H9-$J9=0),Punkte!$A$3,IF(BL9-BN9=$H9-$J9,Punkte!$A$2,IF((BL9-BN9)*($H9-$J9)&gt;0,Punkte!$A$4,0)))))</f>
        <v>2</v>
      </c>
      <c r="BP9" s="10">
        <v>3</v>
      </c>
      <c r="BQ9" s="79" t="s">
        <v>24</v>
      </c>
      <c r="BR9" s="10">
        <v>0</v>
      </c>
      <c r="BS9" s="28">
        <f>IF(OR($H9="",$J9="",BP9="",BR9=""),"",IF(AND(BP9=$H9,BR9=$J9),Punkte!$A$1,IF(AND(BP9-BR9=0,$H9-$J9=0),Punkte!$A$3,IF(BP9-BR9=$H9-$J9,Punkte!$A$2,IF((BP9-BR9)*($H9-$J9)&gt;0,Punkte!$A$4,0)))))</f>
        <v>2</v>
      </c>
      <c r="BT9" s="10">
        <v>3</v>
      </c>
      <c r="BU9" s="11" t="s">
        <v>24</v>
      </c>
      <c r="BV9" s="9">
        <v>1</v>
      </c>
      <c r="BW9" s="28">
        <f>IF(OR($H9="",$J9="",BT9="",BV9=""),"",IF(AND(BT9=$H9,BV9=$J9),Punkte!$A$1,IF(AND(BT9-BV9=0,$H9-$J9=0),Punkte!$A$3,IF(BT9-BV9=$H9-$J9,Punkte!$A$2,IF((BT9-BV9)*($H9-$J9)&gt;0,Punkte!$A$4,0)))))</f>
        <v>2</v>
      </c>
      <c r="BX9" s="10">
        <v>4</v>
      </c>
      <c r="BY9" s="80" t="s">
        <v>24</v>
      </c>
      <c r="BZ9" s="10">
        <v>1</v>
      </c>
      <c r="CA9" s="28">
        <f>IF(OR($H9="",$J9="",BX9="",BZ9=""),"",IF(AND(BX9=$H9,BZ9=$J9),Punkte!$A$1,IF(AND(BX9-BZ9=0,$H9-$J9=0),Punkte!$A$3,IF(BX9-BZ9=$H9-$J9,Punkte!$A$2,IF((BX9-BZ9)*($H9-$J9)&gt;0,Punkte!$A$4,0)))))</f>
        <v>2</v>
      </c>
      <c r="CB9" s="10">
        <v>3</v>
      </c>
      <c r="CC9" s="11" t="s">
        <v>24</v>
      </c>
      <c r="CD9" s="9">
        <v>0</v>
      </c>
      <c r="CE9" s="28">
        <f>IF(OR($H9="",$J9="",CB9="",CD9=""),"",IF(AND(CB9=$H9,CD9=$J9),Punkte!$A$1,IF(AND(CB9-CD9=0,$H9-$J9=0),Punkte!$A$3,IF(CB9-CD9=$H9-$J9,Punkte!$A$2,IF((CB9-CD9)*($H9-$J9)&gt;0,Punkte!$A$4,0)))))</f>
        <v>2</v>
      </c>
      <c r="CF9" s="10">
        <v>3</v>
      </c>
      <c r="CG9" s="11" t="s">
        <v>24</v>
      </c>
      <c r="CH9" s="9">
        <v>0</v>
      </c>
      <c r="CI9" s="28">
        <f>IF(OR($H9="",$J9="",CF9="",CH9=""),"",IF(AND(CF9=$H9,CH9=$J9),Punkte!$A$1,IF(AND(CF9-CH9=0,$H9-$J9=0),Punkte!$A$3,IF(CF9-CH9=$H9-$J9,Punkte!$A$2,IF((CF9-CH9)*($H9-$J9)&gt;0,Punkte!$A$4,0)))))</f>
        <v>2</v>
      </c>
      <c r="CJ9" s="10">
        <v>3</v>
      </c>
      <c r="CK9" s="77" t="s">
        <v>24</v>
      </c>
      <c r="CL9" s="10">
        <v>0</v>
      </c>
      <c r="CM9" s="28">
        <f>IF(OR($H9="",$J9="",CJ9="",CL9=""),"",IF(AND(CJ9=$H9,CL9=$J9),Punkte!$A$1,IF(AND(CJ9-CL9=0,$H9-$J9=0),Punkte!$A$3,IF(CJ9-CL9=$H9-$J9,Punkte!$A$2,IF((CJ9-CL9)*($H9-$J9)&gt;0,Punkte!$A$4,0)))))</f>
        <v>2</v>
      </c>
      <c r="CN9" s="10">
        <v>2</v>
      </c>
      <c r="CO9" s="11" t="s">
        <v>24</v>
      </c>
      <c r="CP9" s="9">
        <v>1</v>
      </c>
      <c r="CQ9" s="28">
        <f>IF(OR($H9="",$J9="",CN9="",CP9=""),"",IF(AND(CN9=$H9,CP9=$J9),Punkte!$A$1,IF(AND(CN9-CP9=0,$H9-$J9=0),Punkte!$A$3,IF(CN9-CP9=$H9-$J9,Punkte!$A$2,IF((CN9-CP9)*($H9-$J9)&gt;0,Punkte!$A$4,0)))))</f>
        <v>4</v>
      </c>
      <c r="CR9" s="10">
        <v>3</v>
      </c>
      <c r="CS9" s="82" t="s">
        <v>24</v>
      </c>
      <c r="CT9" s="10">
        <v>0</v>
      </c>
      <c r="CU9" s="28">
        <f>IF(OR($H9="",$J9="",CR9="",CT9=""),"",IF(AND(CR9=$H9,CT9=$J9),Punkte!$A$1,IF(AND(CR9-CT9=0,$H9-$J9=0),Punkte!$A$3,IF(CR9-CT9=$H9-$J9,Punkte!$A$2,IF((CR9-CT9)*($H9-$J9)&gt;0,Punkte!$A$4,0)))))</f>
        <v>2</v>
      </c>
      <c r="CV9" s="10">
        <v>3</v>
      </c>
      <c r="CW9" s="11" t="s">
        <v>24</v>
      </c>
      <c r="CX9" s="9">
        <v>1</v>
      </c>
      <c r="CY9" s="28">
        <f>IF(OR($H9="",$J9="",CV9="",CX9=""),"",IF(AND(CV9=$H9,CX9=$J9),Punkte!$A$1,IF(AND(CV9-CX9=0,$H9-$J9=0),Punkte!$A$3,IF(CV9-CX9=$H9-$J9,Punkte!$A$2,IF((CV9-CX9)*($H9-$J9)&gt;0,Punkte!$A$4,0)))))</f>
        <v>2</v>
      </c>
      <c r="CZ9" s="10">
        <v>3</v>
      </c>
      <c r="DA9" s="83" t="s">
        <v>24</v>
      </c>
      <c r="DB9" s="10">
        <v>1</v>
      </c>
      <c r="DC9" s="28">
        <f>IF(OR($H9="",$J9="",CZ9="",DB9=""),"",IF(AND(CZ9=$H9,DB9=$J9),Punkte!$A$1,IF(AND(CZ9-DB9=0,$H9-$J9=0),Punkte!$A$3,IF(CZ9-DB9=$H9-$J9,Punkte!$A$2,IF((CZ9-DB9)*($H9-$J9)&gt;0,Punkte!$A$4,0)))))</f>
        <v>2</v>
      </c>
      <c r="DD9" s="10">
        <v>3</v>
      </c>
      <c r="DE9" s="11" t="s">
        <v>24</v>
      </c>
      <c r="DF9" s="9">
        <v>1</v>
      </c>
      <c r="DG9" s="28">
        <f>IF(OR($H9="",$J9="",DD9="",DF9=""),"",IF(AND(DD9=$H9,DF9=$J9),Punkte!$A$1,IF(AND(DD9-DF9=0,$H9-$J9=0),Punkte!$A$3,IF(DD9-DF9=$H9-$J9,Punkte!$A$2,IF((DD9-DF9)*($H9-$J9)&gt;0,Punkte!$A$4,0)))))</f>
        <v>2</v>
      </c>
      <c r="DH9" s="10">
        <v>2</v>
      </c>
      <c r="DI9" s="11" t="s">
        <v>24</v>
      </c>
      <c r="DJ9" s="9">
        <v>0</v>
      </c>
      <c r="DK9" s="28">
        <f>IF(OR($H9="",$J9="",DH9="",DJ9=""),"",IF(AND(DH9=$H9,DJ9=$J9),Punkte!$A$1,IF(AND(DH9-DJ9=0,$H9-$J9=0),Punkte!$A$3,IF(DH9-DJ9=$H9-$J9,Punkte!$A$2,IF((DH9-DJ9)*($H9-$J9)&gt;0,Punkte!$A$4,0)))))</f>
        <v>2</v>
      </c>
      <c r="DL9" s="10">
        <v>3</v>
      </c>
      <c r="DM9" s="11" t="s">
        <v>24</v>
      </c>
      <c r="DN9" s="9">
        <v>1</v>
      </c>
      <c r="DO9" s="28">
        <f>IF(OR($H9="",$J9="",DL9="",DN9=""),"",IF(AND(DL9=$H9,DN9=$J9),Punkte!$A$1,IF(AND(DL9-DN9=0,$H9-$J9=0),Punkte!$A$3,IF(DL9-DN9=$H9-$J9,Punkte!$A$2,IF((DL9-DN9)*($H9-$J9)&gt;0,Punkte!$A$4,0)))))</f>
        <v>2</v>
      </c>
      <c r="DP9" s="10">
        <v>2</v>
      </c>
      <c r="DQ9" s="11" t="s">
        <v>24</v>
      </c>
      <c r="DR9" s="9">
        <v>0</v>
      </c>
      <c r="DS9" s="28">
        <f>IF(OR($H9="",$J9="",DP9="",DR9=""),"",IF(AND(DP9=$H9,DR9=$J9),Punkte!$A$1,IF(AND(DP9-DR9=0,$H9-$J9=0),Punkte!$A$3,IF(DP9-DR9=$H9-$J9,Punkte!$A$2,IF((DP9-DR9)*($H9-$J9)&gt;0,Punkte!$A$4,0)))))</f>
        <v>2</v>
      </c>
      <c r="DT9" s="10">
        <v>2</v>
      </c>
      <c r="DU9" s="11" t="s">
        <v>24</v>
      </c>
      <c r="DV9" s="9">
        <v>0</v>
      </c>
      <c r="DW9" s="28">
        <f>IF(OR($H9="",$J9="",DT9="",DV9=""),"",IF(AND(DT9=$H9,DV9=$J9),Punkte!$A$1,IF(AND(DT9-DV9=0,$H9-$J9=0),Punkte!$A$3,IF(DT9-DV9=$H9-$J9,Punkte!$A$2,IF((DT9-DV9)*($H9-$J9)&gt;0,Punkte!$A$4,0)))))</f>
        <v>2</v>
      </c>
      <c r="DX9" s="10">
        <v>2</v>
      </c>
      <c r="DY9" s="11" t="s">
        <v>24</v>
      </c>
      <c r="DZ9" s="9">
        <v>0</v>
      </c>
      <c r="EA9" s="28">
        <f>IF(OR($H9="",$J9="",DX9="",DZ9=""),"",IF(AND(DX9=$H9,DZ9=$J9),Punkte!$A$1,IF(AND(DX9-DZ9=0,$H9-$J9=0),Punkte!$A$3,IF(DX9-DZ9=$H9-$J9,Punkte!$A$2,IF((DX9-DZ9)*($H9-$J9)&gt;0,Punkte!$A$4,0)))))</f>
        <v>2</v>
      </c>
      <c r="EB9" s="10">
        <v>3</v>
      </c>
      <c r="EC9" s="11" t="s">
        <v>24</v>
      </c>
      <c r="ED9" s="9">
        <v>1</v>
      </c>
      <c r="EE9" s="28">
        <f>IF(OR($H9="",$J9="",EB9="",ED9=""),"",IF(AND(EB9=$H9,ED9=$J9),Punkte!$A$1,IF(AND(EB9-ED9=0,$H9-$J9=0),Punkte!$A$3,IF(EB9-ED9=$H9-$J9,Punkte!$A$2,IF((EB9-ED9)*($H9-$J9)&gt;0,Punkte!$A$4,0)))))</f>
        <v>2</v>
      </c>
      <c r="EF9" s="10">
        <v>1</v>
      </c>
      <c r="EG9" s="87" t="s">
        <v>24</v>
      </c>
      <c r="EH9" s="10">
        <v>1</v>
      </c>
      <c r="EI9" s="28">
        <f>IF(OR($H9="",$J9="",EF9="",EH9=""),"",IF(AND(EF9=$H9,EH9=$J9),Punkte!$A$1,IF(AND(EF9-EH9=0,$H9-$J9=0),Punkte!$A$3,IF(EF9-EH9=$H9-$J9,Punkte!$A$2,IF((EF9-EH9)*($H9-$J9)&gt;0,Punkte!$A$4,0)))))</f>
        <v>0</v>
      </c>
      <c r="EJ9" s="10">
        <v>1</v>
      </c>
      <c r="EK9" s="11" t="s">
        <v>24</v>
      </c>
      <c r="EL9" s="9">
        <v>2</v>
      </c>
      <c r="EM9" s="28">
        <f>IF(OR($H9="",$J9="",EJ9="",EL9=""),"",IF(AND(EJ9=$H9,EL9=$J9),Punkte!$A$1,IF(AND(EJ9-EL9=0,$H9-$J9=0),Punkte!$A$3,IF(EJ9-EL9=$H9-$J9,Punkte!$A$2,IF((EJ9-EL9)*($H9-$J9)&gt;0,Punkte!$A$4,0)))))</f>
        <v>0</v>
      </c>
      <c r="EN9" s="10">
        <v>3</v>
      </c>
      <c r="EO9" s="11" t="s">
        <v>24</v>
      </c>
      <c r="EP9" s="9">
        <v>0</v>
      </c>
      <c r="EQ9" s="28">
        <f>IF(OR($H9="",$J9="",EN9="",EP9=""),"",IF(AND(EN9=$H9,EP9=$J9),Punkte!$A$1,IF(AND(EN9-EP9=0,$H9-$J9=0),Punkte!$A$3,IF(EN9-EP9=$H9-$J9,Punkte!$A$2,IF((EN9-EP9)*($H9-$J9)&gt;0,Punkte!$A$4,0)))))</f>
        <v>2</v>
      </c>
      <c r="ER9" s="10">
        <v>1</v>
      </c>
      <c r="ES9" s="11" t="s">
        <v>24</v>
      </c>
      <c r="ET9" s="9">
        <v>0</v>
      </c>
      <c r="EU9" s="28">
        <f>IF(OR($H9="",$J9="",ER9="",ET9=""),"",IF(AND(ER9=$H9,ET9=$J9),Punkte!$A$1,IF(AND(ER9-ET9=0,$H9-$J9=0),Punkte!$A$3,IF(ER9-ET9=$H9-$J9,Punkte!$A$2,IF((ER9-ET9)*($H9-$J9)&gt;0,Punkte!$A$4,0)))))</f>
        <v>6</v>
      </c>
    </row>
    <row r="10" spans="1:151" ht="11.25" customHeight="1">
      <c r="A10" s="16">
        <v>4</v>
      </c>
      <c r="B10" s="21">
        <v>40341</v>
      </c>
      <c r="C10" s="24" t="s">
        <v>30</v>
      </c>
      <c r="D10" s="25">
        <v>0.5625</v>
      </c>
      <c r="E10" s="26" t="s">
        <v>57</v>
      </c>
      <c r="F10" s="22" t="s">
        <v>41</v>
      </c>
      <c r="G10" s="27" t="s">
        <v>72</v>
      </c>
      <c r="H10" s="6">
        <v>2</v>
      </c>
      <c r="I10" s="20" t="s">
        <v>24</v>
      </c>
      <c r="J10" s="6">
        <v>0</v>
      </c>
      <c r="L10" s="10">
        <v>2</v>
      </c>
      <c r="M10" s="90" t="s">
        <v>24</v>
      </c>
      <c r="N10" s="9">
        <v>1</v>
      </c>
      <c r="O10" s="28">
        <f>IF(OR($H10="",$J10="",L10="",N10=""),"",IF(AND(L10=$H10,N10=$J10),Punkte!$A$1,IF(AND(L10-N10=0,$H10-$J10=0),Punkte!$A$3,IF(L10-N10=$H10-$J10,Punkte!$A$2,IF((L10-N10)*($H10-$J10)&gt;0,Punkte!$A$4,0)))))</f>
        <v>2</v>
      </c>
      <c r="P10" s="12">
        <v>1</v>
      </c>
      <c r="Q10" s="11" t="s">
        <v>24</v>
      </c>
      <c r="R10" s="12">
        <v>1</v>
      </c>
      <c r="S10" s="28">
        <f>IF(OR($H10="",$J10="",P10="",R10=""),"",IF(AND(P10=$H10,R10=$J10),Punkte!$A$1,IF(AND(P10-R10=0,$H10-$J10=0),Punkte!$A$3,IF(P10-R10=$H10-$J10,Punkte!$A$2,IF((P10-R10)*($H10-$J10)&gt;0,Punkte!$A$4,0)))))</f>
        <v>0</v>
      </c>
      <c r="T10" s="12">
        <v>2</v>
      </c>
      <c r="U10" s="11" t="s">
        <v>24</v>
      </c>
      <c r="V10" s="16">
        <v>1</v>
      </c>
      <c r="W10" s="28">
        <f>IF(OR($H10="",$J10="",T10="",V10=""),"",IF(AND(T10=$H10,V10=$J10),Punkte!$A$1,IF(AND(T10-V10=0,$H10-$J10=0),Punkte!$A$3,IF(T10-V10=$H10-$J10,Punkte!$A$2,IF((T10-V10)*($H10-$J10)&gt;0,Punkte!$A$4,0)))))</f>
        <v>2</v>
      </c>
      <c r="X10" s="12">
        <v>1</v>
      </c>
      <c r="Y10" s="11" t="s">
        <v>24</v>
      </c>
      <c r="Z10" s="16">
        <v>1</v>
      </c>
      <c r="AA10" s="28">
        <f>IF(OR($H10="",$J10="",X10="",Z10=""),"",IF(AND(X10=$H10,Z10=$J10),Punkte!$A$1,IF(AND(X10-Z10=0,$H10-$J10=0),Punkte!$A$3,IF(X10-Z10=$H10-$J10,Punkte!$A$2,IF((X10-Z10)*($H10-$J10)&gt;0,Punkte!$A$4,0)))))</f>
        <v>0</v>
      </c>
      <c r="AB10" s="12">
        <v>0</v>
      </c>
      <c r="AC10" s="11" t="s">
        <v>24</v>
      </c>
      <c r="AD10" s="16">
        <v>0</v>
      </c>
      <c r="AE10" s="28">
        <f>IF(OR($H10="",$J10="",AB10="",AD10=""),"",IF(AND(AB10=$H10,AD10=$J10),Punkte!$A$1,IF(AND(AB10-AD10=0,$H10-$J10=0),Punkte!$A$3,IF(AB10-AD10=$H10-$J10,Punkte!$A$2,IF((AB10-AD10)*($H10-$J10)&gt;0,Punkte!$A$4,0)))))</f>
        <v>0</v>
      </c>
      <c r="AF10" s="10">
        <v>1</v>
      </c>
      <c r="AG10" s="76" t="s">
        <v>24</v>
      </c>
      <c r="AH10" s="10">
        <v>1</v>
      </c>
      <c r="AI10" s="28">
        <f>IF(OR($H10="",$J10="",AF10="",AH10=""),"",IF(AND(AF10=$H10,AH10=$J10),Punkte!$A$1,IF(AND(AF10-AH10=0,$H10-$J10=0),Punkte!$A$3,IF(AF10-AH10=$H10-$J10,Punkte!$A$2,IF((AF10-AH10)*($H10-$J10)&gt;0,Punkte!$A$4,0)))))</f>
        <v>0</v>
      </c>
      <c r="AJ10" s="12">
        <v>1</v>
      </c>
      <c r="AK10" s="11" t="s">
        <v>24</v>
      </c>
      <c r="AL10" s="16">
        <v>1</v>
      </c>
      <c r="AM10" s="28">
        <f>IF(OR($H10="",$J10="",AJ10="",AL10=""),"",IF(AND(AJ10=$H10,AL10=$J10),Punkte!$A$1,IF(AND(AJ10-AL10=0,$H10-$J10=0),Punkte!$A$3,IF(AJ10-AL10=$H10-$J10,Punkte!$A$2,IF((AJ10-AL10)*($H10-$J10)&gt;0,Punkte!$A$4,0)))))</f>
        <v>0</v>
      </c>
      <c r="AN10" s="12">
        <v>1</v>
      </c>
      <c r="AO10" s="11" t="s">
        <v>24</v>
      </c>
      <c r="AP10" s="16">
        <v>1</v>
      </c>
      <c r="AQ10" s="28">
        <f>IF(OR($H10="",$J10="",AN10="",AP10=""),"",IF(AND(AN10=$H10,AP10=$J10),Punkte!$A$1,IF(AND(AN10-AP10=0,$H10-$J10=0),Punkte!$A$3,IF(AN10-AP10=$H10-$J10,Punkte!$A$2,IF((AN10-AP10)*($H10-$J10)&gt;0,Punkte!$A$4,0)))))</f>
        <v>0</v>
      </c>
      <c r="AR10" s="10">
        <v>1</v>
      </c>
      <c r="AS10" s="11" t="s">
        <v>24</v>
      </c>
      <c r="AT10" s="9">
        <v>1</v>
      </c>
      <c r="AU10" s="28">
        <f>IF(OR($H10="",$J10="",AR10="",AT10=""),"",IF(AND(AR10=$H10,AT10=$J10),Punkte!$A$1,IF(AND(AR10-AT10=0,$H10-$J10=0),Punkte!$A$3,IF(AR10-AT10=$H10-$J10,Punkte!$A$2,IF((AR10-AT10)*($H10-$J10)&gt;0,Punkte!$A$4,0)))))</f>
        <v>0</v>
      </c>
      <c r="AV10" s="10">
        <v>0</v>
      </c>
      <c r="AW10" s="11" t="s">
        <v>24</v>
      </c>
      <c r="AX10" s="9">
        <v>0</v>
      </c>
      <c r="AY10" s="28">
        <f>IF(OR($H10="",$J10="",AV10="",AX10=""),"",IF(AND(AV10=$H10,AX10=$J10),Punkte!$A$1,IF(AND(AV10-AX10=0,$H10-$J10=0),Punkte!$A$3,IF(AV10-AX10=$H10-$J10,Punkte!$A$2,IF((AV10-AX10)*($H10-$J10)&gt;0,Punkte!$A$4,0)))))</f>
        <v>0</v>
      </c>
      <c r="AZ10" s="10">
        <v>1</v>
      </c>
      <c r="BA10" s="11" t="s">
        <v>24</v>
      </c>
      <c r="BB10" s="9">
        <v>1</v>
      </c>
      <c r="BC10" s="28">
        <f>IF(OR($H10="",$J10="",AZ10="",BB10=""),"",IF(AND(AZ10=$H10,BB10=$J10),Punkte!$A$1,IF(AND(AZ10-BB10=0,$H10-$J10=0),Punkte!$A$3,IF(AZ10-BB10=$H10-$J10,Punkte!$A$2,IF((AZ10-BB10)*($H10-$J10)&gt;0,Punkte!$A$4,0)))))</f>
        <v>0</v>
      </c>
      <c r="BD10" s="10">
        <v>1</v>
      </c>
      <c r="BE10" s="11" t="s">
        <v>24</v>
      </c>
      <c r="BF10" s="9">
        <v>1</v>
      </c>
      <c r="BG10" s="28">
        <f>IF(OR($H10="",$J10="",BD10="",BF10=""),"",IF(AND(BD10=$H10,BF10=$J10),Punkte!$A$1,IF(AND(BD10-BF10=0,$H10-$J10=0),Punkte!$A$3,IF(BD10-BF10=$H10-$J10,Punkte!$A$2,IF((BD10-BF10)*($H10-$J10)&gt;0,Punkte!$A$4,0)))))</f>
        <v>0</v>
      </c>
      <c r="BH10" s="10">
        <v>0</v>
      </c>
      <c r="BI10" s="11" t="s">
        <v>24</v>
      </c>
      <c r="BJ10" s="9">
        <v>0</v>
      </c>
      <c r="BK10" s="28">
        <f>IF(OR($H10="",$J10="",BH10="",BJ10=""),"",IF(AND(BH10=$H10,BJ10=$J10),Punkte!$A$1,IF(AND(BH10-BJ10=0,$H10-$J10=0),Punkte!$A$3,IF(BH10-BJ10=$H10-$J10,Punkte!$A$2,IF((BH10-BJ10)*($H10-$J10)&gt;0,Punkte!$A$4,0)))))</f>
        <v>0</v>
      </c>
      <c r="BL10" s="10">
        <v>2</v>
      </c>
      <c r="BM10" s="11" t="s">
        <v>24</v>
      </c>
      <c r="BN10" s="9">
        <v>2</v>
      </c>
      <c r="BO10" s="28">
        <f>IF(OR($H10="",$J10="",BL10="",BN10=""),"",IF(AND(BL10=$H10,BN10=$J10),Punkte!$A$1,IF(AND(BL10-BN10=0,$H10-$J10=0),Punkte!$A$3,IF(BL10-BN10=$H10-$J10,Punkte!$A$2,IF((BL10-BN10)*($H10-$J10)&gt;0,Punkte!$A$4,0)))))</f>
        <v>0</v>
      </c>
      <c r="BP10" s="10">
        <v>2</v>
      </c>
      <c r="BQ10" s="79" t="s">
        <v>24</v>
      </c>
      <c r="BR10" s="10">
        <v>1</v>
      </c>
      <c r="BS10" s="28">
        <f>IF(OR($H10="",$J10="",BP10="",BR10=""),"",IF(AND(BP10=$H10,BR10=$J10),Punkte!$A$1,IF(AND(BP10-BR10=0,$H10-$J10=0),Punkte!$A$3,IF(BP10-BR10=$H10-$J10,Punkte!$A$2,IF((BP10-BR10)*($H10-$J10)&gt;0,Punkte!$A$4,0)))))</f>
        <v>2</v>
      </c>
      <c r="BT10" s="10">
        <v>2</v>
      </c>
      <c r="BU10" s="11" t="s">
        <v>24</v>
      </c>
      <c r="BV10" s="9">
        <v>2</v>
      </c>
      <c r="BW10" s="28">
        <f>IF(OR($H10="",$J10="",BT10="",BV10=""),"",IF(AND(BT10=$H10,BV10=$J10),Punkte!$A$1,IF(AND(BT10-BV10=0,$H10-$J10=0),Punkte!$A$3,IF(BT10-BV10=$H10-$J10,Punkte!$A$2,IF((BT10-BV10)*($H10-$J10)&gt;0,Punkte!$A$4,0)))))</f>
        <v>0</v>
      </c>
      <c r="BX10" s="10">
        <v>1</v>
      </c>
      <c r="BY10" s="80" t="s">
        <v>24</v>
      </c>
      <c r="BZ10" s="10">
        <v>1</v>
      </c>
      <c r="CA10" s="28">
        <f>IF(OR($H10="",$J10="",BX10="",BZ10=""),"",IF(AND(BX10=$H10,BZ10=$J10),Punkte!$A$1,IF(AND(BX10-BZ10=0,$H10-$J10=0),Punkte!$A$3,IF(BX10-BZ10=$H10-$J10,Punkte!$A$2,IF((BX10-BZ10)*($H10-$J10)&gt;0,Punkte!$A$4,0)))))</f>
        <v>0</v>
      </c>
      <c r="CB10" s="10">
        <v>1</v>
      </c>
      <c r="CC10" s="11" t="s">
        <v>24</v>
      </c>
      <c r="CD10" s="9">
        <v>2</v>
      </c>
      <c r="CE10" s="28">
        <f>IF(OR($H10="",$J10="",CB10="",CD10=""),"",IF(AND(CB10=$H10,CD10=$J10),Punkte!$A$1,IF(AND(CB10-CD10=0,$H10-$J10=0),Punkte!$A$3,IF(CB10-CD10=$H10-$J10,Punkte!$A$2,IF((CB10-CD10)*($H10-$J10)&gt;0,Punkte!$A$4,0)))))</f>
        <v>0</v>
      </c>
      <c r="CF10" s="10">
        <v>0</v>
      </c>
      <c r="CG10" s="11" t="s">
        <v>24</v>
      </c>
      <c r="CH10" s="9">
        <v>0</v>
      </c>
      <c r="CI10" s="28">
        <f>IF(OR($H10="",$J10="",CF10="",CH10=""),"",IF(AND(CF10=$H10,CH10=$J10),Punkte!$A$1,IF(AND(CF10-CH10=0,$H10-$J10=0),Punkte!$A$3,IF(CF10-CH10=$H10-$J10,Punkte!$A$2,IF((CF10-CH10)*($H10-$J10)&gt;0,Punkte!$A$4,0)))))</f>
        <v>0</v>
      </c>
      <c r="CJ10" s="10">
        <v>0</v>
      </c>
      <c r="CK10" s="77" t="s">
        <v>24</v>
      </c>
      <c r="CL10" s="10">
        <v>2</v>
      </c>
      <c r="CM10" s="28">
        <f>IF(OR($H10="",$J10="",CJ10="",CL10=""),"",IF(AND(CJ10=$H10,CL10=$J10),Punkte!$A$1,IF(AND(CJ10-CL10=0,$H10-$J10=0),Punkte!$A$3,IF(CJ10-CL10=$H10-$J10,Punkte!$A$2,IF((CJ10-CL10)*($H10-$J10)&gt;0,Punkte!$A$4,0)))))</f>
        <v>0</v>
      </c>
      <c r="CN10" s="10">
        <v>1</v>
      </c>
      <c r="CO10" s="11" t="s">
        <v>24</v>
      </c>
      <c r="CP10" s="9">
        <v>1</v>
      </c>
      <c r="CQ10" s="28">
        <f>IF(OR($H10="",$J10="",CN10="",CP10=""),"",IF(AND(CN10=$H10,CP10=$J10),Punkte!$A$1,IF(AND(CN10-CP10=0,$H10-$J10=0),Punkte!$A$3,IF(CN10-CP10=$H10-$J10,Punkte!$A$2,IF((CN10-CP10)*($H10-$J10)&gt;0,Punkte!$A$4,0)))))</f>
        <v>0</v>
      </c>
      <c r="CR10" s="10">
        <v>0</v>
      </c>
      <c r="CS10" s="82" t="s">
        <v>24</v>
      </c>
      <c r="CT10" s="10">
        <v>2</v>
      </c>
      <c r="CU10" s="28">
        <f>IF(OR($H10="",$J10="",CR10="",CT10=""),"",IF(AND(CR10=$H10,CT10=$J10),Punkte!$A$1,IF(AND(CR10-CT10=0,$H10-$J10=0),Punkte!$A$3,IF(CR10-CT10=$H10-$J10,Punkte!$A$2,IF((CR10-CT10)*($H10-$J10)&gt;0,Punkte!$A$4,0)))))</f>
        <v>0</v>
      </c>
      <c r="CV10" s="10">
        <v>2</v>
      </c>
      <c r="CW10" s="11" t="s">
        <v>24</v>
      </c>
      <c r="CX10" s="9">
        <v>1</v>
      </c>
      <c r="CY10" s="28">
        <f>IF(OR($H10="",$J10="",CV10="",CX10=""),"",IF(AND(CV10=$H10,CX10=$J10),Punkte!$A$1,IF(AND(CV10-CX10=0,$H10-$J10=0),Punkte!$A$3,IF(CV10-CX10=$H10-$J10,Punkte!$A$2,IF((CV10-CX10)*($H10-$J10)&gt;0,Punkte!$A$4,0)))))</f>
        <v>2</v>
      </c>
      <c r="CZ10" s="10">
        <v>1</v>
      </c>
      <c r="DA10" s="83" t="s">
        <v>24</v>
      </c>
      <c r="DB10" s="10">
        <v>2</v>
      </c>
      <c r="DC10" s="28">
        <f>IF(OR($H10="",$J10="",CZ10="",DB10=""),"",IF(AND(CZ10=$H10,DB10=$J10),Punkte!$A$1,IF(AND(CZ10-DB10=0,$H10-$J10=0),Punkte!$A$3,IF(CZ10-DB10=$H10-$J10,Punkte!$A$2,IF((CZ10-DB10)*($H10-$J10)&gt;0,Punkte!$A$4,0)))))</f>
        <v>0</v>
      </c>
      <c r="DD10" s="10">
        <v>0</v>
      </c>
      <c r="DE10" s="11" t="s">
        <v>24</v>
      </c>
      <c r="DF10" s="9">
        <v>0</v>
      </c>
      <c r="DG10" s="28">
        <f>IF(OR($H10="",$J10="",DD10="",DF10=""),"",IF(AND(DD10=$H10,DF10=$J10),Punkte!$A$1,IF(AND(DD10-DF10=0,$H10-$J10=0),Punkte!$A$3,IF(DD10-DF10=$H10-$J10,Punkte!$A$2,IF((DD10-DF10)*($H10-$J10)&gt;0,Punkte!$A$4,0)))))</f>
        <v>0</v>
      </c>
      <c r="DH10" s="10">
        <v>1</v>
      </c>
      <c r="DI10" s="11" t="s">
        <v>24</v>
      </c>
      <c r="DJ10" s="9">
        <v>0</v>
      </c>
      <c r="DK10" s="28">
        <f>IF(OR($H10="",$J10="",DH10="",DJ10=""),"",IF(AND(DH10=$H10,DJ10=$J10),Punkte!$A$1,IF(AND(DH10-DJ10=0,$H10-$J10=0),Punkte!$A$3,IF(DH10-DJ10=$H10-$J10,Punkte!$A$2,IF((DH10-DJ10)*($H10-$J10)&gt;0,Punkte!$A$4,0)))))</f>
        <v>2</v>
      </c>
      <c r="DL10" s="10">
        <v>1</v>
      </c>
      <c r="DM10" s="11" t="s">
        <v>24</v>
      </c>
      <c r="DN10" s="9">
        <v>1</v>
      </c>
      <c r="DO10" s="28">
        <f>IF(OR($H10="",$J10="",DL10="",DN10=""),"",IF(AND(DL10=$H10,DN10=$J10),Punkte!$A$1,IF(AND(DL10-DN10=0,$H10-$J10=0),Punkte!$A$3,IF(DL10-DN10=$H10-$J10,Punkte!$A$2,IF((DL10-DN10)*($H10-$J10)&gt;0,Punkte!$A$4,0)))))</f>
        <v>0</v>
      </c>
      <c r="DP10" s="10">
        <v>2</v>
      </c>
      <c r="DQ10" s="11" t="s">
        <v>24</v>
      </c>
      <c r="DR10" s="9">
        <v>0</v>
      </c>
      <c r="DS10" s="28">
        <f>IF(OR($H10="",$J10="",DP10="",DR10=""),"",IF(AND(DP10=$H10,DR10=$J10),Punkte!$A$1,IF(AND(DP10-DR10=0,$H10-$J10=0),Punkte!$A$3,IF(DP10-DR10=$H10-$J10,Punkte!$A$2,IF((DP10-DR10)*($H10-$J10)&gt;0,Punkte!$A$4,0)))))</f>
        <v>6</v>
      </c>
      <c r="DT10" s="10">
        <v>0</v>
      </c>
      <c r="DU10" s="11" t="s">
        <v>24</v>
      </c>
      <c r="DV10" s="9">
        <v>1</v>
      </c>
      <c r="DW10" s="28">
        <f>IF(OR($H10="",$J10="",DT10="",DV10=""),"",IF(AND(DT10=$H10,DV10=$J10),Punkte!$A$1,IF(AND(DT10-DV10=0,$H10-$J10=0),Punkte!$A$3,IF(DT10-DV10=$H10-$J10,Punkte!$A$2,IF((DT10-DV10)*($H10-$J10)&gt;0,Punkte!$A$4,0)))))</f>
        <v>0</v>
      </c>
      <c r="DX10" s="10">
        <v>0</v>
      </c>
      <c r="DY10" s="11" t="s">
        <v>24</v>
      </c>
      <c r="DZ10" s="9">
        <v>1</v>
      </c>
      <c r="EA10" s="28">
        <f>IF(OR($H10="",$J10="",DX10="",DZ10=""),"",IF(AND(DX10=$H10,DZ10=$J10),Punkte!$A$1,IF(AND(DX10-DZ10=0,$H10-$J10=0),Punkte!$A$3,IF(DX10-DZ10=$H10-$J10,Punkte!$A$2,IF((DX10-DZ10)*($H10-$J10)&gt;0,Punkte!$A$4,0)))))</f>
        <v>0</v>
      </c>
      <c r="EB10" s="10">
        <v>0</v>
      </c>
      <c r="EC10" s="11" t="s">
        <v>24</v>
      </c>
      <c r="ED10" s="9">
        <v>0</v>
      </c>
      <c r="EE10" s="28">
        <f>IF(OR($H10="",$J10="",EB10="",ED10=""),"",IF(AND(EB10=$H10,ED10=$J10),Punkte!$A$1,IF(AND(EB10-ED10=0,$H10-$J10=0),Punkte!$A$3,IF(EB10-ED10=$H10-$J10,Punkte!$A$2,IF((EB10-ED10)*($H10-$J10)&gt;0,Punkte!$A$4,0)))))</f>
        <v>0</v>
      </c>
      <c r="EF10" s="10">
        <v>3</v>
      </c>
      <c r="EG10" s="87" t="s">
        <v>24</v>
      </c>
      <c r="EH10" s="10">
        <v>1</v>
      </c>
      <c r="EI10" s="28">
        <f>IF(OR($H10="",$J10="",EF10="",EH10=""),"",IF(AND(EF10=$H10,EH10=$J10),Punkte!$A$1,IF(AND(EF10-EH10=0,$H10-$J10=0),Punkte!$A$3,IF(EF10-EH10=$H10-$J10,Punkte!$A$2,IF((EF10-EH10)*($H10-$J10)&gt;0,Punkte!$A$4,0)))))</f>
        <v>4</v>
      </c>
      <c r="EJ10" s="10">
        <v>0</v>
      </c>
      <c r="EK10" s="11" t="s">
        <v>24</v>
      </c>
      <c r="EL10" s="9">
        <v>1</v>
      </c>
      <c r="EM10" s="28">
        <f>IF(OR($H10="",$J10="",EJ10="",EL10=""),"",IF(AND(EJ10=$H10,EL10=$J10),Punkte!$A$1,IF(AND(EJ10-EL10=0,$H10-$J10=0),Punkte!$A$3,IF(EJ10-EL10=$H10-$J10,Punkte!$A$2,IF((EJ10-EL10)*($H10-$J10)&gt;0,Punkte!$A$4,0)))))</f>
        <v>0</v>
      </c>
      <c r="EN10" s="10">
        <v>1</v>
      </c>
      <c r="EO10" s="11" t="s">
        <v>24</v>
      </c>
      <c r="EP10" s="9">
        <v>2</v>
      </c>
      <c r="EQ10" s="28">
        <f>IF(OR($H10="",$J10="",EN10="",EP10=""),"",IF(AND(EN10=$H10,EP10=$J10),Punkte!$A$1,IF(AND(EN10-EP10=0,$H10-$J10=0),Punkte!$A$3,IF(EN10-EP10=$H10-$J10,Punkte!$A$2,IF((EN10-EP10)*($H10-$J10)&gt;0,Punkte!$A$4,0)))))</f>
        <v>0</v>
      </c>
      <c r="ER10" s="10">
        <v>1</v>
      </c>
      <c r="ES10" s="11" t="s">
        <v>24</v>
      </c>
      <c r="ET10" s="9">
        <v>0</v>
      </c>
      <c r="EU10" s="28">
        <f>IF(OR($H10="",$J10="",ER10="",ET10=""),"",IF(AND(ER10=$H10,ET10=$J10),Punkte!$A$1,IF(AND(ER10-ET10=0,$H10-$J10=0),Punkte!$A$3,IF(ER10-ET10=$H10-$J10,Punkte!$A$2,IF((ER10-ET10)*($H10-$J10)&gt;0,Punkte!$A$4,0)))))</f>
        <v>2</v>
      </c>
    </row>
    <row r="11" spans="1:151" ht="11.25" customHeight="1">
      <c r="A11" s="16">
        <v>5</v>
      </c>
      <c r="B11" s="21">
        <v>40341</v>
      </c>
      <c r="C11" s="24" t="s">
        <v>31</v>
      </c>
      <c r="D11" s="25">
        <v>0.85416666666666663</v>
      </c>
      <c r="E11" s="26" t="s">
        <v>51</v>
      </c>
      <c r="F11" s="22" t="s">
        <v>38</v>
      </c>
      <c r="G11" s="27" t="s">
        <v>59</v>
      </c>
      <c r="H11" s="6">
        <v>1</v>
      </c>
      <c r="I11" s="20" t="s">
        <v>24</v>
      </c>
      <c r="J11" s="6">
        <v>1</v>
      </c>
      <c r="L11" s="10">
        <v>2</v>
      </c>
      <c r="M11" s="90" t="s">
        <v>24</v>
      </c>
      <c r="N11" s="9">
        <v>0</v>
      </c>
      <c r="O11" s="28">
        <f>IF(OR($H11="",$J11="",L11="",N11=""),"",IF(AND(L11=$H11,N11=$J11),Punkte!$A$1,IF(AND(L11-N11=0,$H11-$J11=0),Punkte!$A$3,IF(L11-N11=$H11-$J11,Punkte!$A$2,IF((L11-N11)*($H11-$J11)&gt;0,Punkte!$A$4,0)))))</f>
        <v>0</v>
      </c>
      <c r="P11" s="12">
        <v>3</v>
      </c>
      <c r="Q11" s="11" t="s">
        <v>24</v>
      </c>
      <c r="R11" s="12">
        <v>0</v>
      </c>
      <c r="S11" s="28">
        <f>IF(OR($H11="",$J11="",P11="",R11=""),"",IF(AND(P11=$H11,R11=$J11),Punkte!$A$1,IF(AND(P11-R11=0,$H11-$J11=0),Punkte!$A$3,IF(P11-R11=$H11-$J11,Punkte!$A$2,IF((P11-R11)*($H11-$J11)&gt;0,Punkte!$A$4,0)))))</f>
        <v>0</v>
      </c>
      <c r="T11" s="12">
        <v>2</v>
      </c>
      <c r="U11" s="11" t="s">
        <v>24</v>
      </c>
      <c r="V11" s="16">
        <v>0</v>
      </c>
      <c r="W11" s="28">
        <f>IF(OR($H11="",$J11="",T11="",V11=""),"",IF(AND(T11=$H11,V11=$J11),Punkte!$A$1,IF(AND(T11-V11=0,$H11-$J11=0),Punkte!$A$3,IF(T11-V11=$H11-$J11,Punkte!$A$2,IF((T11-V11)*($H11-$J11)&gt;0,Punkte!$A$4,0)))))</f>
        <v>0</v>
      </c>
      <c r="X11" s="12">
        <v>2</v>
      </c>
      <c r="Y11" s="11" t="s">
        <v>24</v>
      </c>
      <c r="Z11" s="16">
        <v>0</v>
      </c>
      <c r="AA11" s="28">
        <f>IF(OR($H11="",$J11="",X11="",Z11=""),"",IF(AND(X11=$H11,Z11=$J11),Punkte!$A$1,IF(AND(X11-Z11=0,$H11-$J11=0),Punkte!$A$3,IF(X11-Z11=$H11-$J11,Punkte!$A$2,IF((X11-Z11)*($H11-$J11)&gt;0,Punkte!$A$4,0)))))</f>
        <v>0</v>
      </c>
      <c r="AB11" s="12">
        <v>2</v>
      </c>
      <c r="AC11" s="11" t="s">
        <v>24</v>
      </c>
      <c r="AD11" s="16">
        <v>0</v>
      </c>
      <c r="AE11" s="28">
        <f>IF(OR($H11="",$J11="",AB11="",AD11=""),"",IF(AND(AB11=$H11,AD11=$J11),Punkte!$A$1,IF(AND(AB11-AD11=0,$H11-$J11=0),Punkte!$A$3,IF(AB11-AD11=$H11-$J11,Punkte!$A$2,IF((AB11-AD11)*($H11-$J11)&gt;0,Punkte!$A$4,0)))))</f>
        <v>0</v>
      </c>
      <c r="AF11" s="10">
        <v>3</v>
      </c>
      <c r="AG11" s="76" t="s">
        <v>24</v>
      </c>
      <c r="AH11" s="10">
        <v>0</v>
      </c>
      <c r="AI11" s="28">
        <f>IF(OR($H11="",$J11="",AF11="",AH11=""),"",IF(AND(AF11=$H11,AH11=$J11),Punkte!$A$1,IF(AND(AF11-AH11=0,$H11-$J11=0),Punkte!$A$3,IF(AF11-AH11=$H11-$J11,Punkte!$A$2,IF((AF11-AH11)*($H11-$J11)&gt;0,Punkte!$A$4,0)))))</f>
        <v>0</v>
      </c>
      <c r="AJ11" s="12">
        <v>3</v>
      </c>
      <c r="AK11" s="11" t="s">
        <v>24</v>
      </c>
      <c r="AL11" s="16">
        <v>1</v>
      </c>
      <c r="AM11" s="28">
        <f>IF(OR($H11="",$J11="",AJ11="",AL11=""),"",IF(AND(AJ11=$H11,AL11=$J11),Punkte!$A$1,IF(AND(AJ11-AL11=0,$H11-$J11=0),Punkte!$A$3,IF(AJ11-AL11=$H11-$J11,Punkte!$A$2,IF((AJ11-AL11)*($H11-$J11)&gt;0,Punkte!$A$4,0)))))</f>
        <v>0</v>
      </c>
      <c r="AN11" s="12">
        <v>2</v>
      </c>
      <c r="AO11" s="11" t="s">
        <v>24</v>
      </c>
      <c r="AP11" s="16">
        <v>0</v>
      </c>
      <c r="AQ11" s="28">
        <f>IF(OR($H11="",$J11="",AN11="",AP11=""),"",IF(AND(AN11=$H11,AP11=$J11),Punkte!$A$1,IF(AND(AN11-AP11=0,$H11-$J11=0),Punkte!$A$3,IF(AN11-AP11=$H11-$J11,Punkte!$A$2,IF((AN11-AP11)*($H11-$J11)&gt;0,Punkte!$A$4,0)))))</f>
        <v>0</v>
      </c>
      <c r="AR11" s="10">
        <v>1</v>
      </c>
      <c r="AS11" s="11" t="s">
        <v>24</v>
      </c>
      <c r="AT11" s="9">
        <v>1</v>
      </c>
      <c r="AU11" s="28">
        <f>IF(OR($H11="",$J11="",AR11="",AT11=""),"",IF(AND(AR11=$H11,AT11=$J11),Punkte!$A$1,IF(AND(AR11-AT11=0,$H11-$J11=0),Punkte!$A$3,IF(AR11-AT11=$H11-$J11,Punkte!$A$2,IF((AR11-AT11)*($H11-$J11)&gt;0,Punkte!$A$4,0)))))</f>
        <v>6</v>
      </c>
      <c r="AV11" s="10">
        <v>3</v>
      </c>
      <c r="AW11" s="11" t="s">
        <v>24</v>
      </c>
      <c r="AX11" s="9">
        <v>0</v>
      </c>
      <c r="AY11" s="28">
        <f>IF(OR($H11="",$J11="",AV11="",AX11=""),"",IF(AND(AV11=$H11,AX11=$J11),Punkte!$A$1,IF(AND(AV11-AX11=0,$H11-$J11=0),Punkte!$A$3,IF(AV11-AX11=$H11-$J11,Punkte!$A$2,IF((AV11-AX11)*($H11-$J11)&gt;0,Punkte!$A$4,0)))))</f>
        <v>0</v>
      </c>
      <c r="AZ11" s="10">
        <v>2</v>
      </c>
      <c r="BA11" s="11" t="s">
        <v>24</v>
      </c>
      <c r="BB11" s="9">
        <v>0</v>
      </c>
      <c r="BC11" s="28">
        <f>IF(OR($H11="",$J11="",AZ11="",BB11=""),"",IF(AND(AZ11=$H11,BB11=$J11),Punkte!$A$1,IF(AND(AZ11-BB11=0,$H11-$J11=0),Punkte!$A$3,IF(AZ11-BB11=$H11-$J11,Punkte!$A$2,IF((AZ11-BB11)*($H11-$J11)&gt;0,Punkte!$A$4,0)))))</f>
        <v>0</v>
      </c>
      <c r="BD11" s="10">
        <v>2</v>
      </c>
      <c r="BE11" s="11" t="s">
        <v>24</v>
      </c>
      <c r="BF11" s="9">
        <v>1</v>
      </c>
      <c r="BG11" s="28">
        <f>IF(OR($H11="",$J11="",BD11="",BF11=""),"",IF(AND(BD11=$H11,BF11=$J11),Punkte!$A$1,IF(AND(BD11-BF11=0,$H11-$J11=0),Punkte!$A$3,IF(BD11-BF11=$H11-$J11,Punkte!$A$2,IF((BD11-BF11)*($H11-$J11)&gt;0,Punkte!$A$4,0)))))</f>
        <v>0</v>
      </c>
      <c r="BH11" s="10">
        <v>1</v>
      </c>
      <c r="BI11" s="11" t="s">
        <v>24</v>
      </c>
      <c r="BJ11" s="9">
        <v>0</v>
      </c>
      <c r="BK11" s="28">
        <f>IF(OR($H11="",$J11="",BH11="",BJ11=""),"",IF(AND(BH11=$H11,BJ11=$J11),Punkte!$A$1,IF(AND(BH11-BJ11=0,$H11-$J11=0),Punkte!$A$3,IF(BH11-BJ11=$H11-$J11,Punkte!$A$2,IF((BH11-BJ11)*($H11-$J11)&gt;0,Punkte!$A$4,0)))))</f>
        <v>0</v>
      </c>
      <c r="BL11" s="10">
        <v>2</v>
      </c>
      <c r="BM11" s="11" t="s">
        <v>24</v>
      </c>
      <c r="BN11" s="9">
        <v>0</v>
      </c>
      <c r="BO11" s="28">
        <f>IF(OR($H11="",$J11="",BL11="",BN11=""),"",IF(AND(BL11=$H11,BN11=$J11),Punkte!$A$1,IF(AND(BL11-BN11=0,$H11-$J11=0),Punkte!$A$3,IF(BL11-BN11=$H11-$J11,Punkte!$A$2,IF((BL11-BN11)*($H11-$J11)&gt;0,Punkte!$A$4,0)))))</f>
        <v>0</v>
      </c>
      <c r="BP11" s="10">
        <v>3</v>
      </c>
      <c r="BQ11" s="79" t="s">
        <v>24</v>
      </c>
      <c r="BR11" s="10">
        <v>2</v>
      </c>
      <c r="BS11" s="28">
        <f>IF(OR($H11="",$J11="",BP11="",BR11=""),"",IF(AND(BP11=$H11,BR11=$J11),Punkte!$A$1,IF(AND(BP11-BR11=0,$H11-$J11=0),Punkte!$A$3,IF(BP11-BR11=$H11-$J11,Punkte!$A$2,IF((BP11-BR11)*($H11-$J11)&gt;0,Punkte!$A$4,0)))))</f>
        <v>0</v>
      </c>
      <c r="BT11" s="10">
        <v>1</v>
      </c>
      <c r="BU11" s="11" t="s">
        <v>24</v>
      </c>
      <c r="BV11" s="9">
        <v>0</v>
      </c>
      <c r="BW11" s="28">
        <f>IF(OR($H11="",$J11="",BT11="",BV11=""),"",IF(AND(BT11=$H11,BV11=$J11),Punkte!$A$1,IF(AND(BT11-BV11=0,$H11-$J11=0),Punkte!$A$3,IF(BT11-BV11=$H11-$J11,Punkte!$A$2,IF((BT11-BV11)*($H11-$J11)&gt;0,Punkte!$A$4,0)))))</f>
        <v>0</v>
      </c>
      <c r="BX11" s="10">
        <v>2</v>
      </c>
      <c r="BY11" s="80" t="s">
        <v>24</v>
      </c>
      <c r="BZ11" s="10">
        <v>1</v>
      </c>
      <c r="CA11" s="28">
        <f>IF(OR($H11="",$J11="",BX11="",BZ11=""),"",IF(AND(BX11=$H11,BZ11=$J11),Punkte!$A$1,IF(AND(BX11-BZ11=0,$H11-$J11=0),Punkte!$A$3,IF(BX11-BZ11=$H11-$J11,Punkte!$A$2,IF((BX11-BZ11)*($H11-$J11)&gt;0,Punkte!$A$4,0)))))</f>
        <v>0</v>
      </c>
      <c r="CB11" s="10">
        <v>3</v>
      </c>
      <c r="CC11" s="11" t="s">
        <v>24</v>
      </c>
      <c r="CD11" s="9">
        <v>1</v>
      </c>
      <c r="CE11" s="28">
        <f>IF(OR($H11="",$J11="",CB11="",CD11=""),"",IF(AND(CB11=$H11,CD11=$J11),Punkte!$A$1,IF(AND(CB11-CD11=0,$H11-$J11=0),Punkte!$A$3,IF(CB11-CD11=$H11-$J11,Punkte!$A$2,IF((CB11-CD11)*($H11-$J11)&gt;0,Punkte!$A$4,0)))))</f>
        <v>0</v>
      </c>
      <c r="CF11" s="10">
        <v>1</v>
      </c>
      <c r="CG11" s="11" t="s">
        <v>24</v>
      </c>
      <c r="CH11" s="9">
        <v>2</v>
      </c>
      <c r="CI11" s="28">
        <f>IF(OR($H11="",$J11="",CF11="",CH11=""),"",IF(AND(CF11=$H11,CH11=$J11),Punkte!$A$1,IF(AND(CF11-CH11=0,$H11-$J11=0),Punkte!$A$3,IF(CF11-CH11=$H11-$J11,Punkte!$A$2,IF((CF11-CH11)*($H11-$J11)&gt;0,Punkte!$A$4,0)))))</f>
        <v>0</v>
      </c>
      <c r="CJ11" s="10">
        <v>1</v>
      </c>
      <c r="CK11" s="77" t="s">
        <v>24</v>
      </c>
      <c r="CL11" s="10">
        <v>2</v>
      </c>
      <c r="CM11" s="28">
        <f>IF(OR($H11="",$J11="",CJ11="",CL11=""),"",IF(AND(CJ11=$H11,CL11=$J11),Punkte!$A$1,IF(AND(CJ11-CL11=0,$H11-$J11=0),Punkte!$A$3,IF(CJ11-CL11=$H11-$J11,Punkte!$A$2,IF((CJ11-CL11)*($H11-$J11)&gt;0,Punkte!$A$4,0)))))</f>
        <v>0</v>
      </c>
      <c r="CN11" s="10">
        <v>2</v>
      </c>
      <c r="CO11" s="11" t="s">
        <v>24</v>
      </c>
      <c r="CP11" s="9">
        <v>1</v>
      </c>
      <c r="CQ11" s="28">
        <f>IF(OR($H11="",$J11="",CN11="",CP11=""),"",IF(AND(CN11=$H11,CP11=$J11),Punkte!$A$1,IF(AND(CN11-CP11=0,$H11-$J11=0),Punkte!$A$3,IF(CN11-CP11=$H11-$J11,Punkte!$A$2,IF((CN11-CP11)*($H11-$J11)&gt;0,Punkte!$A$4,0)))))</f>
        <v>0</v>
      </c>
      <c r="CR11" s="10">
        <v>3</v>
      </c>
      <c r="CS11" s="82" t="s">
        <v>24</v>
      </c>
      <c r="CT11" s="10">
        <v>1</v>
      </c>
      <c r="CU11" s="28">
        <f>IF(OR($H11="",$J11="",CR11="",CT11=""),"",IF(AND(CR11=$H11,CT11=$J11),Punkte!$A$1,IF(AND(CR11-CT11=0,$H11-$J11=0),Punkte!$A$3,IF(CR11-CT11=$H11-$J11,Punkte!$A$2,IF((CR11-CT11)*($H11-$J11)&gt;0,Punkte!$A$4,0)))))</f>
        <v>0</v>
      </c>
      <c r="CV11" s="10">
        <v>3</v>
      </c>
      <c r="CW11" s="11" t="s">
        <v>24</v>
      </c>
      <c r="CX11" s="9">
        <v>0</v>
      </c>
      <c r="CY11" s="28">
        <f>IF(OR($H11="",$J11="",CV11="",CX11=""),"",IF(AND(CV11=$H11,CX11=$J11),Punkte!$A$1,IF(AND(CV11-CX11=0,$H11-$J11=0),Punkte!$A$3,IF(CV11-CX11=$H11-$J11,Punkte!$A$2,IF((CV11-CX11)*($H11-$J11)&gt;0,Punkte!$A$4,0)))))</f>
        <v>0</v>
      </c>
      <c r="CZ11" s="10">
        <v>2</v>
      </c>
      <c r="DA11" s="83" t="s">
        <v>24</v>
      </c>
      <c r="DB11" s="10">
        <v>1</v>
      </c>
      <c r="DC11" s="28">
        <f>IF(OR($H11="",$J11="",CZ11="",DB11=""),"",IF(AND(CZ11=$H11,DB11=$J11),Punkte!$A$1,IF(AND(CZ11-DB11=0,$H11-$J11=0),Punkte!$A$3,IF(CZ11-DB11=$H11-$J11,Punkte!$A$2,IF((CZ11-DB11)*($H11-$J11)&gt;0,Punkte!$A$4,0)))))</f>
        <v>0</v>
      </c>
      <c r="DD11" s="10">
        <v>1</v>
      </c>
      <c r="DE11" s="11" t="s">
        <v>24</v>
      </c>
      <c r="DF11" s="9">
        <v>1</v>
      </c>
      <c r="DG11" s="28">
        <f>IF(OR($H11="",$J11="",DD11="",DF11=""),"",IF(AND(DD11=$H11,DF11=$J11),Punkte!$A$1,IF(AND(DD11-DF11=0,$H11-$J11=0),Punkte!$A$3,IF(DD11-DF11=$H11-$J11,Punkte!$A$2,IF((DD11-DF11)*($H11-$J11)&gt;0,Punkte!$A$4,0)))))</f>
        <v>6</v>
      </c>
      <c r="DH11" s="10">
        <v>2</v>
      </c>
      <c r="DI11" s="11" t="s">
        <v>24</v>
      </c>
      <c r="DJ11" s="9">
        <v>1</v>
      </c>
      <c r="DK11" s="28">
        <f>IF(OR($H11="",$J11="",DH11="",DJ11=""),"",IF(AND(DH11=$H11,DJ11=$J11),Punkte!$A$1,IF(AND(DH11-DJ11=0,$H11-$J11=0),Punkte!$A$3,IF(DH11-DJ11=$H11-$J11,Punkte!$A$2,IF((DH11-DJ11)*($H11-$J11)&gt;0,Punkte!$A$4,0)))))</f>
        <v>0</v>
      </c>
      <c r="DL11" s="10">
        <v>2</v>
      </c>
      <c r="DM11" s="11" t="s">
        <v>24</v>
      </c>
      <c r="DN11" s="9">
        <v>1</v>
      </c>
      <c r="DO11" s="28">
        <f>IF(OR($H11="",$J11="",DL11="",DN11=""),"",IF(AND(DL11=$H11,DN11=$J11),Punkte!$A$1,IF(AND(DL11-DN11=0,$H11-$J11=0),Punkte!$A$3,IF(DL11-DN11=$H11-$J11,Punkte!$A$2,IF((DL11-DN11)*($H11-$J11)&gt;0,Punkte!$A$4,0)))))</f>
        <v>0</v>
      </c>
      <c r="DP11" s="10">
        <v>2</v>
      </c>
      <c r="DQ11" s="11" t="s">
        <v>24</v>
      </c>
      <c r="DR11" s="9">
        <v>0</v>
      </c>
      <c r="DS11" s="28">
        <f>IF(OR($H11="",$J11="",DP11="",DR11=""),"",IF(AND(DP11=$H11,DR11=$J11),Punkte!$A$1,IF(AND(DP11-DR11=0,$H11-$J11=0),Punkte!$A$3,IF(DP11-DR11=$H11-$J11,Punkte!$A$2,IF((DP11-DR11)*($H11-$J11)&gt;0,Punkte!$A$4,0)))))</f>
        <v>0</v>
      </c>
      <c r="DT11" s="10">
        <v>2</v>
      </c>
      <c r="DU11" s="11" t="s">
        <v>24</v>
      </c>
      <c r="DV11" s="9">
        <v>1</v>
      </c>
      <c r="DW11" s="28">
        <f>IF(OR($H11="",$J11="",DT11="",DV11=""),"",IF(AND(DT11=$H11,DV11=$J11),Punkte!$A$1,IF(AND(DT11-DV11=0,$H11-$J11=0),Punkte!$A$3,IF(DT11-DV11=$H11-$J11,Punkte!$A$2,IF((DT11-DV11)*($H11-$J11)&gt;0,Punkte!$A$4,0)))))</f>
        <v>0</v>
      </c>
      <c r="DX11" s="10">
        <v>3</v>
      </c>
      <c r="DY11" s="11" t="s">
        <v>24</v>
      </c>
      <c r="DZ11" s="9">
        <v>1</v>
      </c>
      <c r="EA11" s="28">
        <f>IF(OR($H11="",$J11="",DX11="",DZ11=""),"",IF(AND(DX11=$H11,DZ11=$J11),Punkte!$A$1,IF(AND(DX11-DZ11=0,$H11-$J11=0),Punkte!$A$3,IF(DX11-DZ11=$H11-$J11,Punkte!$A$2,IF((DX11-DZ11)*($H11-$J11)&gt;0,Punkte!$A$4,0)))))</f>
        <v>0</v>
      </c>
      <c r="EB11" s="10">
        <v>2</v>
      </c>
      <c r="EC11" s="11" t="s">
        <v>24</v>
      </c>
      <c r="ED11" s="9">
        <v>0</v>
      </c>
      <c r="EE11" s="28">
        <f>IF(OR($H11="",$J11="",EB11="",ED11=""),"",IF(AND(EB11=$H11,ED11=$J11),Punkte!$A$1,IF(AND(EB11-ED11=0,$H11-$J11=0),Punkte!$A$3,IF(EB11-ED11=$H11-$J11,Punkte!$A$2,IF((EB11-ED11)*($H11-$J11)&gt;0,Punkte!$A$4,0)))))</f>
        <v>0</v>
      </c>
      <c r="EF11" s="10">
        <v>2</v>
      </c>
      <c r="EG11" s="87" t="s">
        <v>24</v>
      </c>
      <c r="EH11" s="10">
        <v>0</v>
      </c>
      <c r="EI11" s="28">
        <f>IF(OR($H11="",$J11="",EF11="",EH11=""),"",IF(AND(EF11=$H11,EH11=$J11),Punkte!$A$1,IF(AND(EF11-EH11=0,$H11-$J11=0),Punkte!$A$3,IF(EF11-EH11=$H11-$J11,Punkte!$A$2,IF((EF11-EH11)*($H11-$J11)&gt;0,Punkte!$A$4,0)))))</f>
        <v>0</v>
      </c>
      <c r="EJ11" s="10">
        <v>3</v>
      </c>
      <c r="EK11" s="11" t="s">
        <v>24</v>
      </c>
      <c r="EL11" s="9">
        <v>2</v>
      </c>
      <c r="EM11" s="28">
        <f>IF(OR($H11="",$J11="",EJ11="",EL11=""),"",IF(AND(EJ11=$H11,EL11=$J11),Punkte!$A$1,IF(AND(EJ11-EL11=0,$H11-$J11=0),Punkte!$A$3,IF(EJ11-EL11=$H11-$J11,Punkte!$A$2,IF((EJ11-EL11)*($H11-$J11)&gt;0,Punkte!$A$4,0)))))</f>
        <v>0</v>
      </c>
      <c r="EN11" s="10">
        <v>2</v>
      </c>
      <c r="EO11" s="11" t="s">
        <v>24</v>
      </c>
      <c r="EP11" s="9">
        <v>1</v>
      </c>
      <c r="EQ11" s="28">
        <f>IF(OR($H11="",$J11="",EN11="",EP11=""),"",IF(AND(EN11=$H11,EP11=$J11),Punkte!$A$1,IF(AND(EN11-EP11=0,$H11-$J11=0),Punkte!$A$3,IF(EN11-EP11=$H11-$J11,Punkte!$A$2,IF((EN11-EP11)*($H11-$J11)&gt;0,Punkte!$A$4,0)))))</f>
        <v>0</v>
      </c>
      <c r="ER11" s="10">
        <v>2</v>
      </c>
      <c r="ES11" s="11" t="s">
        <v>24</v>
      </c>
      <c r="ET11" s="9">
        <v>1</v>
      </c>
      <c r="EU11" s="28">
        <f>IF(OR($H11="",$J11="",ER11="",ET11=""),"",IF(AND(ER11=$H11,ET11=$J11),Punkte!$A$1,IF(AND(ER11-ET11=0,$H11-$J11=0),Punkte!$A$3,IF(ER11-ET11=$H11-$J11,Punkte!$A$2,IF((ER11-ET11)*($H11-$J11)&gt;0,Punkte!$A$4,0)))))</f>
        <v>0</v>
      </c>
    </row>
    <row r="12" spans="1:151" ht="11.25" customHeight="1">
      <c r="A12" s="16">
        <v>6</v>
      </c>
      <c r="B12" s="21">
        <v>40342</v>
      </c>
      <c r="C12" s="24" t="s">
        <v>32</v>
      </c>
      <c r="D12" s="25">
        <v>0.5625</v>
      </c>
      <c r="E12" s="26" t="s">
        <v>65</v>
      </c>
      <c r="F12" s="22" t="s">
        <v>38</v>
      </c>
      <c r="G12" s="27" t="s">
        <v>75</v>
      </c>
      <c r="H12" s="6">
        <v>0</v>
      </c>
      <c r="I12" s="20" t="s">
        <v>24</v>
      </c>
      <c r="J12" s="6">
        <v>1</v>
      </c>
      <c r="L12" s="10">
        <v>1</v>
      </c>
      <c r="M12" s="90" t="s">
        <v>24</v>
      </c>
      <c r="N12" s="9">
        <v>0</v>
      </c>
      <c r="O12" s="28">
        <f>IF(OR($H12="",$J12="",L12="",N12=""),"",IF(AND(L12=$H12,N12=$J12),Punkte!$A$1,IF(AND(L12-N12=0,$H12-$J12=0),Punkte!$A$3,IF(L12-N12=$H12-$J12,Punkte!$A$2,IF((L12-N12)*($H12-$J12)&gt;0,Punkte!$A$4,0)))))</f>
        <v>0</v>
      </c>
      <c r="P12" s="12">
        <v>1</v>
      </c>
      <c r="Q12" s="11" t="s">
        <v>24</v>
      </c>
      <c r="R12" s="12">
        <v>2</v>
      </c>
      <c r="S12" s="28">
        <f>IF(OR($H12="",$J12="",P12="",R12=""),"",IF(AND(P12=$H12,R12=$J12),Punkte!$A$1,IF(AND(P12-R12=0,$H12-$J12=0),Punkte!$A$3,IF(P12-R12=$H12-$J12,Punkte!$A$2,IF((P12-R12)*($H12-$J12)&gt;0,Punkte!$A$4,0)))))</f>
        <v>4</v>
      </c>
      <c r="T12" s="12">
        <v>1</v>
      </c>
      <c r="U12" s="11" t="s">
        <v>24</v>
      </c>
      <c r="V12" s="16">
        <v>2</v>
      </c>
      <c r="W12" s="28">
        <f>IF(OR($H12="",$J12="",T12="",V12=""),"",IF(AND(T12=$H12,V12=$J12),Punkte!$A$1,IF(AND(T12-V12=0,$H12-$J12=0),Punkte!$A$3,IF(T12-V12=$H12-$J12,Punkte!$A$2,IF((T12-V12)*($H12-$J12)&gt;0,Punkte!$A$4,0)))))</f>
        <v>4</v>
      </c>
      <c r="X12" s="12">
        <v>1</v>
      </c>
      <c r="Y12" s="11" t="s">
        <v>24</v>
      </c>
      <c r="Z12" s="16">
        <v>2</v>
      </c>
      <c r="AA12" s="28">
        <f>IF(OR($H12="",$J12="",X12="",Z12=""),"",IF(AND(X12=$H12,Z12=$J12),Punkte!$A$1,IF(AND(X12-Z12=0,$H12-$J12=0),Punkte!$A$3,IF(X12-Z12=$H12-$J12,Punkte!$A$2,IF((X12-Z12)*($H12-$J12)&gt;0,Punkte!$A$4,0)))))</f>
        <v>4</v>
      </c>
      <c r="AB12" s="12">
        <v>0</v>
      </c>
      <c r="AC12" s="11" t="s">
        <v>24</v>
      </c>
      <c r="AD12" s="16">
        <v>2</v>
      </c>
      <c r="AE12" s="28">
        <f>IF(OR($H12="",$J12="",AB12="",AD12=""),"",IF(AND(AB12=$H12,AD12=$J12),Punkte!$A$1,IF(AND(AB12-AD12=0,$H12-$J12=0),Punkte!$A$3,IF(AB12-AD12=$H12-$J12,Punkte!$A$2,IF((AB12-AD12)*($H12-$J12)&gt;0,Punkte!$A$4,0)))))</f>
        <v>2</v>
      </c>
      <c r="AF12" s="10">
        <v>1</v>
      </c>
      <c r="AG12" s="76" t="s">
        <v>24</v>
      </c>
      <c r="AH12" s="10">
        <v>2</v>
      </c>
      <c r="AI12" s="28">
        <f>IF(OR($H12="",$J12="",AF12="",AH12=""),"",IF(AND(AF12=$H12,AH12=$J12),Punkte!$A$1,IF(AND(AF12-AH12=0,$H12-$J12=0),Punkte!$A$3,IF(AF12-AH12=$H12-$J12,Punkte!$A$2,IF((AF12-AH12)*($H12-$J12)&gt;0,Punkte!$A$4,0)))))</f>
        <v>4</v>
      </c>
      <c r="AJ12" s="12">
        <v>0</v>
      </c>
      <c r="AK12" s="11" t="s">
        <v>24</v>
      </c>
      <c r="AL12" s="16">
        <v>1</v>
      </c>
      <c r="AM12" s="28">
        <f>IF(OR($H12="",$J12="",AJ12="",AL12=""),"",IF(AND(AJ12=$H12,AL12=$J12),Punkte!$A$1,IF(AND(AJ12-AL12=0,$H12-$J12=0),Punkte!$A$3,IF(AJ12-AL12=$H12-$J12,Punkte!$A$2,IF((AJ12-AL12)*($H12-$J12)&gt;0,Punkte!$A$4,0)))))</f>
        <v>6</v>
      </c>
      <c r="AN12" s="12">
        <v>0</v>
      </c>
      <c r="AO12" s="11" t="s">
        <v>24</v>
      </c>
      <c r="AP12" s="16">
        <v>0</v>
      </c>
      <c r="AQ12" s="28">
        <f>IF(OR($H12="",$J12="",AN12="",AP12=""),"",IF(AND(AN12=$H12,AP12=$J12),Punkte!$A$1,IF(AND(AN12-AP12=0,$H12-$J12=0),Punkte!$A$3,IF(AN12-AP12=$H12-$J12,Punkte!$A$2,IF((AN12-AP12)*($H12-$J12)&gt;0,Punkte!$A$4,0)))))</f>
        <v>0</v>
      </c>
      <c r="AR12" s="10">
        <v>1</v>
      </c>
      <c r="AS12" s="11" t="s">
        <v>24</v>
      </c>
      <c r="AT12" s="9">
        <v>2</v>
      </c>
      <c r="AU12" s="28">
        <f>IF(OR($H12="",$J12="",AR12="",AT12=""),"",IF(AND(AR12=$H12,AT12=$J12),Punkte!$A$1,IF(AND(AR12-AT12=0,$H12-$J12=0),Punkte!$A$3,IF(AR12-AT12=$H12-$J12,Punkte!$A$2,IF((AR12-AT12)*($H12-$J12)&gt;0,Punkte!$A$4,0)))))</f>
        <v>4</v>
      </c>
      <c r="AV12" s="10">
        <v>1</v>
      </c>
      <c r="AW12" s="11" t="s">
        <v>24</v>
      </c>
      <c r="AX12" s="9">
        <v>2</v>
      </c>
      <c r="AY12" s="28">
        <f>IF(OR($H12="",$J12="",AV12="",AX12=""),"",IF(AND(AV12=$H12,AX12=$J12),Punkte!$A$1,IF(AND(AV12-AX12=0,$H12-$J12=0),Punkte!$A$3,IF(AV12-AX12=$H12-$J12,Punkte!$A$2,IF((AV12-AX12)*($H12-$J12)&gt;0,Punkte!$A$4,0)))))</f>
        <v>4</v>
      </c>
      <c r="AZ12" s="10">
        <v>0</v>
      </c>
      <c r="BA12" s="11" t="s">
        <v>24</v>
      </c>
      <c r="BB12" s="9">
        <v>0</v>
      </c>
      <c r="BC12" s="28">
        <f>IF(OR($H12="",$J12="",AZ12="",BB12=""),"",IF(AND(AZ12=$H12,BB12=$J12),Punkte!$A$1,IF(AND(AZ12-BB12=0,$H12-$J12=0),Punkte!$A$3,IF(AZ12-BB12=$H12-$J12,Punkte!$A$2,IF((AZ12-BB12)*($H12-$J12)&gt;0,Punkte!$A$4,0)))))</f>
        <v>0</v>
      </c>
      <c r="BD12" s="10">
        <v>0</v>
      </c>
      <c r="BE12" s="11" t="s">
        <v>24</v>
      </c>
      <c r="BF12" s="9">
        <v>2</v>
      </c>
      <c r="BG12" s="28">
        <f>IF(OR($H12="",$J12="",BD12="",BF12=""),"",IF(AND(BD12=$H12,BF12=$J12),Punkte!$A$1,IF(AND(BD12-BF12=0,$H12-$J12=0),Punkte!$A$3,IF(BD12-BF12=$H12-$J12,Punkte!$A$2,IF((BD12-BF12)*($H12-$J12)&gt;0,Punkte!$A$4,0)))))</f>
        <v>2</v>
      </c>
      <c r="BH12" s="10">
        <v>2</v>
      </c>
      <c r="BI12" s="11" t="s">
        <v>24</v>
      </c>
      <c r="BJ12" s="9">
        <v>2</v>
      </c>
      <c r="BK12" s="28">
        <f>IF(OR($H12="",$J12="",BH12="",BJ12=""),"",IF(AND(BH12=$H12,BJ12=$J12),Punkte!$A$1,IF(AND(BH12-BJ12=0,$H12-$J12=0),Punkte!$A$3,IF(BH12-BJ12=$H12-$J12,Punkte!$A$2,IF((BH12-BJ12)*($H12-$J12)&gt;0,Punkte!$A$4,0)))))</f>
        <v>0</v>
      </c>
      <c r="BL12" s="10">
        <v>0</v>
      </c>
      <c r="BM12" s="11" t="s">
        <v>24</v>
      </c>
      <c r="BN12" s="9">
        <v>3</v>
      </c>
      <c r="BO12" s="28">
        <f>IF(OR($H12="",$J12="",BL12="",BN12=""),"",IF(AND(BL12=$H12,BN12=$J12),Punkte!$A$1,IF(AND(BL12-BN12=0,$H12-$J12=0),Punkte!$A$3,IF(BL12-BN12=$H12-$J12,Punkte!$A$2,IF((BL12-BN12)*($H12-$J12)&gt;0,Punkte!$A$4,0)))))</f>
        <v>2</v>
      </c>
      <c r="BP12" s="10">
        <v>0</v>
      </c>
      <c r="BQ12" s="79" t="s">
        <v>24</v>
      </c>
      <c r="BR12" s="10">
        <v>2</v>
      </c>
      <c r="BS12" s="28">
        <f>IF(OR($H12="",$J12="",BP12="",BR12=""),"",IF(AND(BP12=$H12,BR12=$J12),Punkte!$A$1,IF(AND(BP12-BR12=0,$H12-$J12=0),Punkte!$A$3,IF(BP12-BR12=$H12-$J12,Punkte!$A$2,IF((BP12-BR12)*($H12-$J12)&gt;0,Punkte!$A$4,0)))))</f>
        <v>2</v>
      </c>
      <c r="BT12" s="10">
        <v>0</v>
      </c>
      <c r="BU12" s="11" t="s">
        <v>24</v>
      </c>
      <c r="BV12" s="9">
        <v>0</v>
      </c>
      <c r="BW12" s="28">
        <f>IF(OR($H12="",$J12="",BT12="",BV12=""),"",IF(AND(BT12=$H12,BV12=$J12),Punkte!$A$1,IF(AND(BT12-BV12=0,$H12-$J12=0),Punkte!$A$3,IF(BT12-BV12=$H12-$J12,Punkte!$A$2,IF((BT12-BV12)*($H12-$J12)&gt;0,Punkte!$A$4,0)))))</f>
        <v>0</v>
      </c>
      <c r="BX12" s="10">
        <v>0</v>
      </c>
      <c r="BY12" s="80" t="s">
        <v>24</v>
      </c>
      <c r="BZ12" s="10">
        <v>2</v>
      </c>
      <c r="CA12" s="28">
        <f>IF(OR($H12="",$J12="",BX12="",BZ12=""),"",IF(AND(BX12=$H12,BZ12=$J12),Punkte!$A$1,IF(AND(BX12-BZ12=0,$H12-$J12=0),Punkte!$A$3,IF(BX12-BZ12=$H12-$J12,Punkte!$A$2,IF((BX12-BZ12)*($H12-$J12)&gt;0,Punkte!$A$4,0)))))</f>
        <v>2</v>
      </c>
      <c r="CB12" s="10">
        <v>0</v>
      </c>
      <c r="CC12" s="11" t="s">
        <v>24</v>
      </c>
      <c r="CD12" s="9">
        <v>1</v>
      </c>
      <c r="CE12" s="28">
        <f>IF(OR($H12="",$J12="",CB12="",CD12=""),"",IF(AND(CB12=$H12,CD12=$J12),Punkte!$A$1,IF(AND(CB12-CD12=0,$H12-$J12=0),Punkte!$A$3,IF(CB12-CD12=$H12-$J12,Punkte!$A$2,IF((CB12-CD12)*($H12-$J12)&gt;0,Punkte!$A$4,0)))))</f>
        <v>6</v>
      </c>
      <c r="CF12" s="10">
        <v>0</v>
      </c>
      <c r="CG12" s="11" t="s">
        <v>24</v>
      </c>
      <c r="CH12" s="9">
        <v>2</v>
      </c>
      <c r="CI12" s="28">
        <f>IF(OR($H12="",$J12="",CF12="",CH12=""),"",IF(AND(CF12=$H12,CH12=$J12),Punkte!$A$1,IF(AND(CF12-CH12=0,$H12-$J12=0),Punkte!$A$3,IF(CF12-CH12=$H12-$J12,Punkte!$A$2,IF((CF12-CH12)*($H12-$J12)&gt;0,Punkte!$A$4,0)))))</f>
        <v>2</v>
      </c>
      <c r="CJ12" s="10">
        <v>1</v>
      </c>
      <c r="CK12" s="77" t="s">
        <v>24</v>
      </c>
      <c r="CL12" s="10">
        <v>0</v>
      </c>
      <c r="CM12" s="28">
        <f>IF(OR($H12="",$J12="",CJ12="",CL12=""),"",IF(AND(CJ12=$H12,CL12=$J12),Punkte!$A$1,IF(AND(CJ12-CL12=0,$H12-$J12=0),Punkte!$A$3,IF(CJ12-CL12=$H12-$J12,Punkte!$A$2,IF((CJ12-CL12)*($H12-$J12)&gt;0,Punkte!$A$4,0)))))</f>
        <v>0</v>
      </c>
      <c r="CN12" s="10">
        <v>0</v>
      </c>
      <c r="CO12" s="11" t="s">
        <v>24</v>
      </c>
      <c r="CP12" s="9">
        <v>1</v>
      </c>
      <c r="CQ12" s="28">
        <f>IF(OR($H12="",$J12="",CN12="",CP12=""),"",IF(AND(CN12=$H12,CP12=$J12),Punkte!$A$1,IF(AND(CN12-CP12=0,$H12-$J12=0),Punkte!$A$3,IF(CN12-CP12=$H12-$J12,Punkte!$A$2,IF((CN12-CP12)*($H12-$J12)&gt;0,Punkte!$A$4,0)))))</f>
        <v>6</v>
      </c>
      <c r="CR12" s="10">
        <v>1</v>
      </c>
      <c r="CS12" s="82" t="s">
        <v>24</v>
      </c>
      <c r="CT12" s="10">
        <v>2</v>
      </c>
      <c r="CU12" s="28">
        <f>IF(OR($H12="",$J12="",CR12="",CT12=""),"",IF(AND(CR12=$H12,CT12=$J12),Punkte!$A$1,IF(AND(CR12-CT12=0,$H12-$J12=0),Punkte!$A$3,IF(CR12-CT12=$H12-$J12,Punkte!$A$2,IF((CR12-CT12)*($H12-$J12)&gt;0,Punkte!$A$4,0)))))</f>
        <v>4</v>
      </c>
      <c r="CV12" s="10">
        <v>0</v>
      </c>
      <c r="CW12" s="11" t="s">
        <v>24</v>
      </c>
      <c r="CX12" s="9">
        <v>2</v>
      </c>
      <c r="CY12" s="28">
        <f>IF(OR($H12="",$J12="",CV12="",CX12=""),"",IF(AND(CV12=$H12,CX12=$J12),Punkte!$A$1,IF(AND(CV12-CX12=0,$H12-$J12=0),Punkte!$A$3,IF(CV12-CX12=$H12-$J12,Punkte!$A$2,IF((CV12-CX12)*($H12-$J12)&gt;0,Punkte!$A$4,0)))))</f>
        <v>2</v>
      </c>
      <c r="CZ12" s="10">
        <v>1</v>
      </c>
      <c r="DA12" s="83" t="s">
        <v>24</v>
      </c>
      <c r="DB12" s="10">
        <v>1</v>
      </c>
      <c r="DC12" s="28">
        <f>IF(OR($H12="",$J12="",CZ12="",DB12=""),"",IF(AND(CZ12=$H12,DB12=$J12),Punkte!$A$1,IF(AND(CZ12-DB12=0,$H12-$J12=0),Punkte!$A$3,IF(CZ12-DB12=$H12-$J12,Punkte!$A$2,IF((CZ12-DB12)*($H12-$J12)&gt;0,Punkte!$A$4,0)))))</f>
        <v>0</v>
      </c>
      <c r="DD12" s="10">
        <v>2</v>
      </c>
      <c r="DE12" s="11" t="s">
        <v>24</v>
      </c>
      <c r="DF12" s="9">
        <v>1</v>
      </c>
      <c r="DG12" s="28">
        <f>IF(OR($H12="",$J12="",DD12="",DF12=""),"",IF(AND(DD12=$H12,DF12=$J12),Punkte!$A$1,IF(AND(DD12-DF12=0,$H12-$J12=0),Punkte!$A$3,IF(DD12-DF12=$H12-$J12,Punkte!$A$2,IF((DD12-DF12)*($H12-$J12)&gt;0,Punkte!$A$4,0)))))</f>
        <v>0</v>
      </c>
      <c r="DH12" s="10">
        <v>0</v>
      </c>
      <c r="DI12" s="11" t="s">
        <v>24</v>
      </c>
      <c r="DJ12" s="9">
        <v>2</v>
      </c>
      <c r="DK12" s="28">
        <f>IF(OR($H12="",$J12="",DH12="",DJ12=""),"",IF(AND(DH12=$H12,DJ12=$J12),Punkte!$A$1,IF(AND(DH12-DJ12=0,$H12-$J12=0),Punkte!$A$3,IF(DH12-DJ12=$H12-$J12,Punkte!$A$2,IF((DH12-DJ12)*($H12-$J12)&gt;0,Punkte!$A$4,0)))))</f>
        <v>2</v>
      </c>
      <c r="DL12" s="10">
        <v>1</v>
      </c>
      <c r="DM12" s="11" t="s">
        <v>24</v>
      </c>
      <c r="DN12" s="9">
        <v>2</v>
      </c>
      <c r="DO12" s="28">
        <f>IF(OR($H12="",$J12="",DL12="",DN12=""),"",IF(AND(DL12=$H12,DN12=$J12),Punkte!$A$1,IF(AND(DL12-DN12=0,$H12-$J12=0),Punkte!$A$3,IF(DL12-DN12=$H12-$J12,Punkte!$A$2,IF((DL12-DN12)*($H12-$J12)&gt;0,Punkte!$A$4,0)))))</f>
        <v>4</v>
      </c>
      <c r="DP12" s="10">
        <v>1</v>
      </c>
      <c r="DQ12" s="11" t="s">
        <v>24</v>
      </c>
      <c r="DR12" s="9">
        <v>1</v>
      </c>
      <c r="DS12" s="28">
        <f>IF(OR($H12="",$J12="",DP12="",DR12=""),"",IF(AND(DP12=$H12,DR12=$J12),Punkte!$A$1,IF(AND(DP12-DR12=0,$H12-$J12=0),Punkte!$A$3,IF(DP12-DR12=$H12-$J12,Punkte!$A$2,IF((DP12-DR12)*($H12-$J12)&gt;0,Punkte!$A$4,0)))))</f>
        <v>0</v>
      </c>
      <c r="DT12" s="10">
        <v>2</v>
      </c>
      <c r="DU12" s="11" t="s">
        <v>24</v>
      </c>
      <c r="DV12" s="9">
        <v>1</v>
      </c>
      <c r="DW12" s="28">
        <f>IF(OR($H12="",$J12="",DT12="",DV12=""),"",IF(AND(DT12=$H12,DV12=$J12),Punkte!$A$1,IF(AND(DT12-DV12=0,$H12-$J12=0),Punkte!$A$3,IF(DT12-DV12=$H12-$J12,Punkte!$A$2,IF((DT12-DV12)*($H12-$J12)&gt;0,Punkte!$A$4,0)))))</f>
        <v>0</v>
      </c>
      <c r="DX12" s="10">
        <v>1</v>
      </c>
      <c r="DY12" s="11" t="s">
        <v>24</v>
      </c>
      <c r="DZ12" s="9">
        <v>1</v>
      </c>
      <c r="EA12" s="28">
        <f>IF(OR($H12="",$J12="",DX12="",DZ12=""),"",IF(AND(DX12=$H12,DZ12=$J12),Punkte!$A$1,IF(AND(DX12-DZ12=0,$H12-$J12=0),Punkte!$A$3,IF(DX12-DZ12=$H12-$J12,Punkte!$A$2,IF((DX12-DZ12)*($H12-$J12)&gt;0,Punkte!$A$4,0)))))</f>
        <v>0</v>
      </c>
      <c r="EB12" s="10">
        <v>2</v>
      </c>
      <c r="EC12" s="11" t="s">
        <v>24</v>
      </c>
      <c r="ED12" s="9">
        <v>2</v>
      </c>
      <c r="EE12" s="28">
        <f>IF(OR($H12="",$J12="",EB12="",ED12=""),"",IF(AND(EB12=$H12,ED12=$J12),Punkte!$A$1,IF(AND(EB12-ED12=0,$H12-$J12=0),Punkte!$A$3,IF(EB12-ED12=$H12-$J12,Punkte!$A$2,IF((EB12-ED12)*($H12-$J12)&gt;0,Punkte!$A$4,0)))))</f>
        <v>0</v>
      </c>
      <c r="EF12" s="10">
        <v>1</v>
      </c>
      <c r="EG12" s="87" t="s">
        <v>24</v>
      </c>
      <c r="EH12" s="10">
        <v>2</v>
      </c>
      <c r="EI12" s="28">
        <f>IF(OR($H12="",$J12="",EF12="",EH12=""),"",IF(AND(EF12=$H12,EH12=$J12),Punkte!$A$1,IF(AND(EF12-EH12=0,$H12-$J12=0),Punkte!$A$3,IF(EF12-EH12=$H12-$J12,Punkte!$A$2,IF((EF12-EH12)*($H12-$J12)&gt;0,Punkte!$A$4,0)))))</f>
        <v>4</v>
      </c>
      <c r="EJ12" s="10">
        <v>2</v>
      </c>
      <c r="EK12" s="11" t="s">
        <v>24</v>
      </c>
      <c r="EL12" s="9">
        <v>0</v>
      </c>
      <c r="EM12" s="28">
        <f>IF(OR($H12="",$J12="",EJ12="",EL12=""),"",IF(AND(EJ12=$H12,EL12=$J12),Punkte!$A$1,IF(AND(EJ12-EL12=0,$H12-$J12=0),Punkte!$A$3,IF(EJ12-EL12=$H12-$J12,Punkte!$A$2,IF((EJ12-EL12)*($H12-$J12)&gt;0,Punkte!$A$4,0)))))</f>
        <v>0</v>
      </c>
      <c r="EN12" s="10">
        <v>1</v>
      </c>
      <c r="EO12" s="11" t="s">
        <v>24</v>
      </c>
      <c r="EP12" s="9">
        <v>1</v>
      </c>
      <c r="EQ12" s="28">
        <f>IF(OR($H12="",$J12="",EN12="",EP12=""),"",IF(AND(EN12=$H12,EP12=$J12),Punkte!$A$1,IF(AND(EN12-EP12=0,$H12-$J12=0),Punkte!$A$3,IF(EN12-EP12=$H12-$J12,Punkte!$A$2,IF((EN12-EP12)*($H12-$J12)&gt;0,Punkte!$A$4,0)))))</f>
        <v>0</v>
      </c>
      <c r="ER12" s="10">
        <v>1</v>
      </c>
      <c r="ES12" s="11" t="s">
        <v>24</v>
      </c>
      <c r="ET12" s="9">
        <v>2</v>
      </c>
      <c r="EU12" s="28">
        <f>IF(OR($H12="",$J12="",ER12="",ET12=""),"",IF(AND(ER12=$H12,ET12=$J12),Punkte!$A$1,IF(AND(ER12-ET12=0,$H12-$J12=0),Punkte!$A$3,IF(ER12-ET12=$H12-$J12,Punkte!$A$2,IF((ER12-ET12)*($H12-$J12)&gt;0,Punkte!$A$4,0)))))</f>
        <v>4</v>
      </c>
    </row>
    <row r="13" spans="1:151" ht="11.25" customHeight="1">
      <c r="A13" s="16">
        <v>7</v>
      </c>
      <c r="B13" s="21">
        <v>40342</v>
      </c>
      <c r="C13" s="24" t="s">
        <v>33</v>
      </c>
      <c r="D13" s="25">
        <v>0.85416666666666663</v>
      </c>
      <c r="E13" s="26" t="s">
        <v>46</v>
      </c>
      <c r="F13" s="22" t="s">
        <v>42</v>
      </c>
      <c r="G13" s="27" t="s">
        <v>53</v>
      </c>
      <c r="H13" s="6">
        <v>4</v>
      </c>
      <c r="I13" s="20" t="s">
        <v>24</v>
      </c>
      <c r="J13" s="6">
        <v>0</v>
      </c>
      <c r="L13" s="10">
        <v>3</v>
      </c>
      <c r="M13" s="90" t="s">
        <v>24</v>
      </c>
      <c r="N13" s="9">
        <v>1</v>
      </c>
      <c r="O13" s="28">
        <f>IF(OR($H13="",$J13="",L13="",N13=""),"",IF(AND(L13=$H13,N13=$J13),Punkte!$A$1,IF(AND(L13-N13=0,$H13-$J13=0),Punkte!$A$3,IF(L13-N13=$H13-$J13,Punkte!$A$2,IF((L13-N13)*($H13-$J13)&gt;0,Punkte!$A$4,0)))))</f>
        <v>2</v>
      </c>
      <c r="P13" s="12">
        <v>2</v>
      </c>
      <c r="Q13" s="11" t="s">
        <v>24</v>
      </c>
      <c r="R13" s="12">
        <v>0</v>
      </c>
      <c r="S13" s="28">
        <f>IF(OR($H13="",$J13="",P13="",R13=""),"",IF(AND(P13=$H13,R13=$J13),Punkte!$A$1,IF(AND(P13-R13=0,$H13-$J13=0),Punkte!$A$3,IF(P13-R13=$H13-$J13,Punkte!$A$2,IF((P13-R13)*($H13-$J13)&gt;0,Punkte!$A$4,0)))))</f>
        <v>2</v>
      </c>
      <c r="T13" s="12">
        <v>2</v>
      </c>
      <c r="U13" s="11" t="s">
        <v>24</v>
      </c>
      <c r="V13" s="16">
        <v>0</v>
      </c>
      <c r="W13" s="28">
        <f>IF(OR($H13="",$J13="",T13="",V13=""),"",IF(AND(T13=$H13,V13=$J13),Punkte!$A$1,IF(AND(T13-V13=0,$H13-$J13=0),Punkte!$A$3,IF(T13-V13=$H13-$J13,Punkte!$A$2,IF((T13-V13)*($H13-$J13)&gt;0,Punkte!$A$4,0)))))</f>
        <v>2</v>
      </c>
      <c r="X13" s="12">
        <v>2</v>
      </c>
      <c r="Y13" s="11" t="s">
        <v>24</v>
      </c>
      <c r="Z13" s="16">
        <v>1</v>
      </c>
      <c r="AA13" s="28">
        <f>IF(OR($H13="",$J13="",X13="",Z13=""),"",IF(AND(X13=$H13,Z13=$J13),Punkte!$A$1,IF(AND(X13-Z13=0,$H13-$J13=0),Punkte!$A$3,IF(X13-Z13=$H13-$J13,Punkte!$A$2,IF((X13-Z13)*($H13-$J13)&gt;0,Punkte!$A$4,0)))))</f>
        <v>2</v>
      </c>
      <c r="AB13" s="12">
        <v>2</v>
      </c>
      <c r="AC13" s="11" t="s">
        <v>24</v>
      </c>
      <c r="AD13" s="16">
        <v>1</v>
      </c>
      <c r="AE13" s="28">
        <f>IF(OR($H13="",$J13="",AB13="",AD13=""),"",IF(AND(AB13=$H13,AD13=$J13),Punkte!$A$1,IF(AND(AB13-AD13=0,$H13-$J13=0),Punkte!$A$3,IF(AB13-AD13=$H13-$J13,Punkte!$A$2,IF((AB13-AD13)*($H13-$J13)&gt;0,Punkte!$A$4,0)))))</f>
        <v>2</v>
      </c>
      <c r="AF13" s="10">
        <v>2</v>
      </c>
      <c r="AG13" s="76" t="s">
        <v>24</v>
      </c>
      <c r="AH13" s="10">
        <v>1</v>
      </c>
      <c r="AI13" s="28">
        <f>IF(OR($H13="",$J13="",AF13="",AH13=""),"",IF(AND(AF13=$H13,AH13=$J13),Punkte!$A$1,IF(AND(AF13-AH13=0,$H13-$J13=0),Punkte!$A$3,IF(AF13-AH13=$H13-$J13,Punkte!$A$2,IF((AF13-AH13)*($H13-$J13)&gt;0,Punkte!$A$4,0)))))</f>
        <v>2</v>
      </c>
      <c r="AJ13" s="12">
        <v>2</v>
      </c>
      <c r="AK13" s="11" t="s">
        <v>24</v>
      </c>
      <c r="AL13" s="16">
        <v>0</v>
      </c>
      <c r="AM13" s="28">
        <f>IF(OR($H13="",$J13="",AJ13="",AL13=""),"",IF(AND(AJ13=$H13,AL13=$J13),Punkte!$A$1,IF(AND(AJ13-AL13=0,$H13-$J13=0),Punkte!$A$3,IF(AJ13-AL13=$H13-$J13,Punkte!$A$2,IF((AJ13-AL13)*($H13-$J13)&gt;0,Punkte!$A$4,0)))))</f>
        <v>2</v>
      </c>
      <c r="AN13" s="12">
        <v>2</v>
      </c>
      <c r="AO13" s="11" t="s">
        <v>24</v>
      </c>
      <c r="AP13" s="16">
        <v>0</v>
      </c>
      <c r="AQ13" s="28">
        <f>IF(OR($H13="",$J13="",AN13="",AP13=""),"",IF(AND(AN13=$H13,AP13=$J13),Punkte!$A$1,IF(AND(AN13-AP13=0,$H13-$J13=0),Punkte!$A$3,IF(AN13-AP13=$H13-$J13,Punkte!$A$2,IF((AN13-AP13)*($H13-$J13)&gt;0,Punkte!$A$4,0)))))</f>
        <v>2</v>
      </c>
      <c r="AR13" s="10">
        <v>2</v>
      </c>
      <c r="AS13" s="11" t="s">
        <v>24</v>
      </c>
      <c r="AT13" s="9">
        <v>0</v>
      </c>
      <c r="AU13" s="28">
        <f>IF(OR($H13="",$J13="",AR13="",AT13=""),"",IF(AND(AR13=$H13,AT13=$J13),Punkte!$A$1,IF(AND(AR13-AT13=0,$H13-$J13=0),Punkte!$A$3,IF(AR13-AT13=$H13-$J13,Punkte!$A$2,IF((AR13-AT13)*($H13-$J13)&gt;0,Punkte!$A$4,0)))))</f>
        <v>2</v>
      </c>
      <c r="AV13" s="10">
        <v>3</v>
      </c>
      <c r="AW13" s="11" t="s">
        <v>24</v>
      </c>
      <c r="AX13" s="9">
        <v>0</v>
      </c>
      <c r="AY13" s="28">
        <f>IF(OR($H13="",$J13="",AV13="",AX13=""),"",IF(AND(AV13=$H13,AX13=$J13),Punkte!$A$1,IF(AND(AV13-AX13=0,$H13-$J13=0),Punkte!$A$3,IF(AV13-AX13=$H13-$J13,Punkte!$A$2,IF((AV13-AX13)*($H13-$J13)&gt;0,Punkte!$A$4,0)))))</f>
        <v>2</v>
      </c>
      <c r="AZ13" s="10">
        <v>2</v>
      </c>
      <c r="BA13" s="11" t="s">
        <v>24</v>
      </c>
      <c r="BB13" s="9">
        <v>0</v>
      </c>
      <c r="BC13" s="28">
        <f>IF(OR($H13="",$J13="",AZ13="",BB13=""),"",IF(AND(AZ13=$H13,BB13=$J13),Punkte!$A$1,IF(AND(AZ13-BB13=0,$H13-$J13=0),Punkte!$A$3,IF(AZ13-BB13=$H13-$J13,Punkte!$A$2,IF((AZ13-BB13)*($H13-$J13)&gt;0,Punkte!$A$4,0)))))</f>
        <v>2</v>
      </c>
      <c r="BD13" s="10">
        <v>3</v>
      </c>
      <c r="BE13" s="11" t="s">
        <v>24</v>
      </c>
      <c r="BF13" s="9">
        <v>1</v>
      </c>
      <c r="BG13" s="28">
        <f>IF(OR($H13="",$J13="",BD13="",BF13=""),"",IF(AND(BD13=$H13,BF13=$J13),Punkte!$A$1,IF(AND(BD13-BF13=0,$H13-$J13=0),Punkte!$A$3,IF(BD13-BF13=$H13-$J13,Punkte!$A$2,IF((BD13-BF13)*($H13-$J13)&gt;0,Punkte!$A$4,0)))))</f>
        <v>2</v>
      </c>
      <c r="BH13" s="10">
        <v>3</v>
      </c>
      <c r="BI13" s="11" t="s">
        <v>24</v>
      </c>
      <c r="BJ13" s="9">
        <v>2</v>
      </c>
      <c r="BK13" s="28">
        <f>IF(OR($H13="",$J13="",BH13="",BJ13=""),"",IF(AND(BH13=$H13,BJ13=$J13),Punkte!$A$1,IF(AND(BH13-BJ13=0,$H13-$J13=0),Punkte!$A$3,IF(BH13-BJ13=$H13-$J13,Punkte!$A$2,IF((BH13-BJ13)*($H13-$J13)&gt;0,Punkte!$A$4,0)))))</f>
        <v>2</v>
      </c>
      <c r="BL13" s="10">
        <v>3</v>
      </c>
      <c r="BM13" s="11" t="s">
        <v>24</v>
      </c>
      <c r="BN13" s="9">
        <v>0</v>
      </c>
      <c r="BO13" s="28">
        <f>IF(OR($H13="",$J13="",BL13="",BN13=""),"",IF(AND(BL13=$H13,BN13=$J13),Punkte!$A$1,IF(AND(BL13-BN13=0,$H13-$J13=0),Punkte!$A$3,IF(BL13-BN13=$H13-$J13,Punkte!$A$2,IF((BL13-BN13)*($H13-$J13)&gt;0,Punkte!$A$4,0)))))</f>
        <v>2</v>
      </c>
      <c r="BP13" s="10">
        <v>2</v>
      </c>
      <c r="BQ13" s="79" t="s">
        <v>24</v>
      </c>
      <c r="BR13" s="10">
        <v>0</v>
      </c>
      <c r="BS13" s="28">
        <f>IF(OR($H13="",$J13="",BP13="",BR13=""),"",IF(AND(BP13=$H13,BR13=$J13),Punkte!$A$1,IF(AND(BP13-BR13=0,$H13-$J13=0),Punkte!$A$3,IF(BP13-BR13=$H13-$J13,Punkte!$A$2,IF((BP13-BR13)*($H13-$J13)&gt;0,Punkte!$A$4,0)))))</f>
        <v>2</v>
      </c>
      <c r="BT13" s="10">
        <v>1</v>
      </c>
      <c r="BU13" s="11" t="s">
        <v>24</v>
      </c>
      <c r="BV13" s="9">
        <v>0</v>
      </c>
      <c r="BW13" s="28">
        <f>IF(OR($H13="",$J13="",BT13="",BV13=""),"",IF(AND(BT13=$H13,BV13=$J13),Punkte!$A$1,IF(AND(BT13-BV13=0,$H13-$J13=0),Punkte!$A$3,IF(BT13-BV13=$H13-$J13,Punkte!$A$2,IF((BT13-BV13)*($H13-$J13)&gt;0,Punkte!$A$4,0)))))</f>
        <v>2</v>
      </c>
      <c r="BX13" s="10">
        <v>3</v>
      </c>
      <c r="BY13" s="80" t="s">
        <v>24</v>
      </c>
      <c r="BZ13" s="10">
        <v>0</v>
      </c>
      <c r="CA13" s="28">
        <f>IF(OR($H13="",$J13="",BX13="",BZ13=""),"",IF(AND(BX13=$H13,BZ13=$J13),Punkte!$A$1,IF(AND(BX13-BZ13=0,$H13-$J13=0),Punkte!$A$3,IF(BX13-BZ13=$H13-$J13,Punkte!$A$2,IF((BX13-BZ13)*($H13-$J13)&gt;0,Punkte!$A$4,0)))))</f>
        <v>2</v>
      </c>
      <c r="CB13" s="10">
        <v>2</v>
      </c>
      <c r="CC13" s="11" t="s">
        <v>24</v>
      </c>
      <c r="CD13" s="9">
        <v>0</v>
      </c>
      <c r="CE13" s="28">
        <f>IF(OR($H13="",$J13="",CB13="",CD13=""),"",IF(AND(CB13=$H13,CD13=$J13),Punkte!$A$1,IF(AND(CB13-CD13=0,$H13-$J13=0),Punkte!$A$3,IF(CB13-CD13=$H13-$J13,Punkte!$A$2,IF((CB13-CD13)*($H13-$J13)&gt;0,Punkte!$A$4,0)))))</f>
        <v>2</v>
      </c>
      <c r="CF13" s="10">
        <v>4</v>
      </c>
      <c r="CG13" s="11" t="s">
        <v>24</v>
      </c>
      <c r="CH13" s="9">
        <v>0</v>
      </c>
      <c r="CI13" s="28">
        <f>IF(OR($H13="",$J13="",CF13="",CH13=""),"",IF(AND(CF13=$H13,CH13=$J13),Punkte!$A$1,IF(AND(CF13-CH13=0,$H13-$J13=0),Punkte!$A$3,IF(CF13-CH13=$H13-$J13,Punkte!$A$2,IF((CF13-CH13)*($H13-$J13)&gt;0,Punkte!$A$4,0)))))</f>
        <v>6</v>
      </c>
      <c r="CJ13" s="10">
        <v>2</v>
      </c>
      <c r="CK13" s="77" t="s">
        <v>24</v>
      </c>
      <c r="CL13" s="10">
        <v>0</v>
      </c>
      <c r="CM13" s="28">
        <f>IF(OR($H13="",$J13="",CJ13="",CL13=""),"",IF(AND(CJ13=$H13,CL13=$J13),Punkte!$A$1,IF(AND(CJ13-CL13=0,$H13-$J13=0),Punkte!$A$3,IF(CJ13-CL13=$H13-$J13,Punkte!$A$2,IF((CJ13-CL13)*($H13-$J13)&gt;0,Punkte!$A$4,0)))))</f>
        <v>2</v>
      </c>
      <c r="CN13" s="10">
        <v>2</v>
      </c>
      <c r="CO13" s="11" t="s">
        <v>24</v>
      </c>
      <c r="CP13" s="9">
        <v>1</v>
      </c>
      <c r="CQ13" s="28">
        <f>IF(OR($H13="",$J13="",CN13="",CP13=""),"",IF(AND(CN13=$H13,CP13=$J13),Punkte!$A$1,IF(AND(CN13-CP13=0,$H13-$J13=0),Punkte!$A$3,IF(CN13-CP13=$H13-$J13,Punkte!$A$2,IF((CN13-CP13)*($H13-$J13)&gt;0,Punkte!$A$4,0)))))</f>
        <v>2</v>
      </c>
      <c r="CR13" s="10">
        <v>3</v>
      </c>
      <c r="CS13" s="82" t="s">
        <v>24</v>
      </c>
      <c r="CT13" s="10">
        <v>0</v>
      </c>
      <c r="CU13" s="28">
        <f>IF(OR($H13="",$J13="",CR13="",CT13=""),"",IF(AND(CR13=$H13,CT13=$J13),Punkte!$A$1,IF(AND(CR13-CT13=0,$H13-$J13=0),Punkte!$A$3,IF(CR13-CT13=$H13-$J13,Punkte!$A$2,IF((CR13-CT13)*($H13-$J13)&gt;0,Punkte!$A$4,0)))))</f>
        <v>2</v>
      </c>
      <c r="CV13" s="10">
        <v>2</v>
      </c>
      <c r="CW13" s="11" t="s">
        <v>24</v>
      </c>
      <c r="CX13" s="9">
        <v>1</v>
      </c>
      <c r="CY13" s="28">
        <f>IF(OR($H13="",$J13="",CV13="",CX13=""),"",IF(AND(CV13=$H13,CX13=$J13),Punkte!$A$1,IF(AND(CV13-CX13=0,$H13-$J13=0),Punkte!$A$3,IF(CV13-CX13=$H13-$J13,Punkte!$A$2,IF((CV13-CX13)*($H13-$J13)&gt;0,Punkte!$A$4,0)))))</f>
        <v>2</v>
      </c>
      <c r="CZ13" s="10">
        <v>3</v>
      </c>
      <c r="DA13" s="83" t="s">
        <v>24</v>
      </c>
      <c r="DB13" s="10">
        <v>1</v>
      </c>
      <c r="DC13" s="28">
        <f>IF(OR($H13="",$J13="",CZ13="",DB13=""),"",IF(AND(CZ13=$H13,DB13=$J13),Punkte!$A$1,IF(AND(CZ13-DB13=0,$H13-$J13=0),Punkte!$A$3,IF(CZ13-DB13=$H13-$J13,Punkte!$A$2,IF((CZ13-DB13)*($H13-$J13)&gt;0,Punkte!$A$4,0)))))</f>
        <v>2</v>
      </c>
      <c r="DD13" s="10">
        <v>3</v>
      </c>
      <c r="DE13" s="11" t="s">
        <v>24</v>
      </c>
      <c r="DF13" s="9">
        <v>1</v>
      </c>
      <c r="DG13" s="28">
        <f>IF(OR($H13="",$J13="",DD13="",DF13=""),"",IF(AND(DD13=$H13,DF13=$J13),Punkte!$A$1,IF(AND(DD13-DF13=0,$H13-$J13=0),Punkte!$A$3,IF(DD13-DF13=$H13-$J13,Punkte!$A$2,IF((DD13-DF13)*($H13-$J13)&gt;0,Punkte!$A$4,0)))))</f>
        <v>2</v>
      </c>
      <c r="DH13" s="10">
        <v>2</v>
      </c>
      <c r="DI13" s="11" t="s">
        <v>24</v>
      </c>
      <c r="DJ13" s="9">
        <v>0</v>
      </c>
      <c r="DK13" s="28">
        <f>IF(OR($H13="",$J13="",DH13="",DJ13=""),"",IF(AND(DH13=$H13,DJ13=$J13),Punkte!$A$1,IF(AND(DH13-DJ13=0,$H13-$J13=0),Punkte!$A$3,IF(DH13-DJ13=$H13-$J13,Punkte!$A$2,IF((DH13-DJ13)*($H13-$J13)&gt;0,Punkte!$A$4,0)))))</f>
        <v>2</v>
      </c>
      <c r="DL13" s="10">
        <v>3</v>
      </c>
      <c r="DM13" s="11" t="s">
        <v>24</v>
      </c>
      <c r="DN13" s="9">
        <v>0</v>
      </c>
      <c r="DO13" s="28">
        <f>IF(OR($H13="",$J13="",DL13="",DN13=""),"",IF(AND(DL13=$H13,DN13=$J13),Punkte!$A$1,IF(AND(DL13-DN13=0,$H13-$J13=0),Punkte!$A$3,IF(DL13-DN13=$H13-$J13,Punkte!$A$2,IF((DL13-DN13)*($H13-$J13)&gt;0,Punkte!$A$4,0)))))</f>
        <v>2</v>
      </c>
      <c r="DP13" s="10">
        <v>3</v>
      </c>
      <c r="DQ13" s="11" t="s">
        <v>24</v>
      </c>
      <c r="DR13" s="9">
        <v>1</v>
      </c>
      <c r="DS13" s="28">
        <f>IF(OR($H13="",$J13="",DP13="",DR13=""),"",IF(AND(DP13=$H13,DR13=$J13),Punkte!$A$1,IF(AND(DP13-DR13=0,$H13-$J13=0),Punkte!$A$3,IF(DP13-DR13=$H13-$J13,Punkte!$A$2,IF((DP13-DR13)*($H13-$J13)&gt;0,Punkte!$A$4,0)))))</f>
        <v>2</v>
      </c>
      <c r="DT13" s="10">
        <v>2</v>
      </c>
      <c r="DU13" s="11" t="s">
        <v>24</v>
      </c>
      <c r="DV13" s="9">
        <v>0</v>
      </c>
      <c r="DW13" s="28">
        <f>IF(OR($H13="",$J13="",DT13="",DV13=""),"",IF(AND(DT13=$H13,DV13=$J13),Punkte!$A$1,IF(AND(DT13-DV13=0,$H13-$J13=0),Punkte!$A$3,IF(DT13-DV13=$H13-$J13,Punkte!$A$2,IF((DT13-DV13)*($H13-$J13)&gt;0,Punkte!$A$4,0)))))</f>
        <v>2</v>
      </c>
      <c r="DX13" s="10">
        <v>2</v>
      </c>
      <c r="DY13" s="11" t="s">
        <v>24</v>
      </c>
      <c r="DZ13" s="9">
        <v>0</v>
      </c>
      <c r="EA13" s="28">
        <f>IF(OR($H13="",$J13="",DX13="",DZ13=""),"",IF(AND(DX13=$H13,DZ13=$J13),Punkte!$A$1,IF(AND(DX13-DZ13=0,$H13-$J13=0),Punkte!$A$3,IF(DX13-DZ13=$H13-$J13,Punkte!$A$2,IF((DX13-DZ13)*($H13-$J13)&gt;0,Punkte!$A$4,0)))))</f>
        <v>2</v>
      </c>
      <c r="EB13" s="10">
        <v>3</v>
      </c>
      <c r="EC13" s="11" t="s">
        <v>24</v>
      </c>
      <c r="ED13" s="9">
        <v>0</v>
      </c>
      <c r="EE13" s="28">
        <f>IF(OR($H13="",$J13="",EB13="",ED13=""),"",IF(AND(EB13=$H13,ED13=$J13),Punkte!$A$1,IF(AND(EB13-ED13=0,$H13-$J13=0),Punkte!$A$3,IF(EB13-ED13=$H13-$J13,Punkte!$A$2,IF((EB13-ED13)*($H13-$J13)&gt;0,Punkte!$A$4,0)))))</f>
        <v>2</v>
      </c>
      <c r="EF13" s="10">
        <v>3</v>
      </c>
      <c r="EG13" s="87" t="s">
        <v>24</v>
      </c>
      <c r="EH13" s="10">
        <v>0</v>
      </c>
      <c r="EI13" s="28">
        <f>IF(OR($H13="",$J13="",EF13="",EH13=""),"",IF(AND(EF13=$H13,EH13=$J13),Punkte!$A$1,IF(AND(EF13-EH13=0,$H13-$J13=0),Punkte!$A$3,IF(EF13-EH13=$H13-$J13,Punkte!$A$2,IF((EF13-EH13)*($H13-$J13)&gt;0,Punkte!$A$4,0)))))</f>
        <v>2</v>
      </c>
      <c r="EJ13" s="10">
        <v>2</v>
      </c>
      <c r="EK13" s="11" t="s">
        <v>24</v>
      </c>
      <c r="EL13" s="9">
        <v>1</v>
      </c>
      <c r="EM13" s="28">
        <f>IF(OR($H13="",$J13="",EJ13="",EL13=""),"",IF(AND(EJ13=$H13,EL13=$J13),Punkte!$A$1,IF(AND(EJ13-EL13=0,$H13-$J13=0),Punkte!$A$3,IF(EJ13-EL13=$H13-$J13,Punkte!$A$2,IF((EJ13-EL13)*($H13-$J13)&gt;0,Punkte!$A$4,0)))))</f>
        <v>2</v>
      </c>
      <c r="EN13" s="10">
        <v>1</v>
      </c>
      <c r="EO13" s="11" t="s">
        <v>24</v>
      </c>
      <c r="EP13" s="9">
        <v>0</v>
      </c>
      <c r="EQ13" s="28">
        <f>IF(OR($H13="",$J13="",EN13="",EP13=""),"",IF(AND(EN13=$H13,EP13=$J13),Punkte!$A$1,IF(AND(EN13-EP13=0,$H13-$J13=0),Punkte!$A$3,IF(EN13-EP13=$H13-$J13,Punkte!$A$2,IF((EN13-EP13)*($H13-$J13)&gt;0,Punkte!$A$4,0)))))</f>
        <v>2</v>
      </c>
      <c r="ER13" s="10">
        <v>2</v>
      </c>
      <c r="ES13" s="11" t="s">
        <v>24</v>
      </c>
      <c r="ET13" s="9">
        <v>1</v>
      </c>
      <c r="EU13" s="28">
        <f>IF(OR($H13="",$J13="",ER13="",ET13=""),"",IF(AND(ER13=$H13,ET13=$J13),Punkte!$A$1,IF(AND(ER13-ET13=0,$H13-$J13=0),Punkte!$A$3,IF(ER13-ET13=$H13-$J13,Punkte!$A$2,IF((ER13-ET13)*($H13-$J13)&gt;0,Punkte!$A$4,0)))))</f>
        <v>2</v>
      </c>
    </row>
    <row r="14" spans="1:151" ht="11.25" customHeight="1">
      <c r="A14" s="16">
        <v>8</v>
      </c>
      <c r="B14" s="21">
        <v>40342</v>
      </c>
      <c r="C14" s="24" t="s">
        <v>34</v>
      </c>
      <c r="D14" s="25">
        <v>0.66666666666666663</v>
      </c>
      <c r="E14" s="26" t="s">
        <v>74</v>
      </c>
      <c r="F14" s="22" t="s">
        <v>42</v>
      </c>
      <c r="G14" s="27" t="s">
        <v>62</v>
      </c>
      <c r="H14" s="6">
        <v>0</v>
      </c>
      <c r="I14" s="20" t="s">
        <v>24</v>
      </c>
      <c r="J14" s="6">
        <v>1</v>
      </c>
      <c r="L14" s="10">
        <v>2</v>
      </c>
      <c r="M14" s="90" t="s">
        <v>24</v>
      </c>
      <c r="N14" s="9">
        <v>1</v>
      </c>
      <c r="O14" s="28">
        <f>IF(OR($H14="",$J14="",L14="",N14=""),"",IF(AND(L14=$H14,N14=$J14),Punkte!$A$1,IF(AND(L14-N14=0,$H14-$J14=0),Punkte!$A$3,IF(L14-N14=$H14-$J14,Punkte!$A$2,IF((L14-N14)*($H14-$J14)&gt;0,Punkte!$A$4,0)))))</f>
        <v>0</v>
      </c>
      <c r="P14" s="12">
        <v>2</v>
      </c>
      <c r="Q14" s="11" t="s">
        <v>24</v>
      </c>
      <c r="R14" s="12">
        <v>1</v>
      </c>
      <c r="S14" s="28">
        <f>IF(OR($H14="",$J14="",P14="",R14=""),"",IF(AND(P14=$H14,R14=$J14),Punkte!$A$1,IF(AND(P14-R14=0,$H14-$J14=0),Punkte!$A$3,IF(P14-R14=$H14-$J14,Punkte!$A$2,IF((P14-R14)*($H14-$J14)&gt;0,Punkte!$A$4,0)))))</f>
        <v>0</v>
      </c>
      <c r="T14" s="12">
        <v>1</v>
      </c>
      <c r="U14" s="11" t="s">
        <v>24</v>
      </c>
      <c r="V14" s="16">
        <v>1</v>
      </c>
      <c r="W14" s="28">
        <f>IF(OR($H14="",$J14="",T14="",V14=""),"",IF(AND(T14=$H14,V14=$J14),Punkte!$A$1,IF(AND(T14-V14=0,$H14-$J14=0),Punkte!$A$3,IF(T14-V14=$H14-$J14,Punkte!$A$2,IF((T14-V14)*($H14-$J14)&gt;0,Punkte!$A$4,0)))))</f>
        <v>0</v>
      </c>
      <c r="X14" s="12">
        <v>2</v>
      </c>
      <c r="Y14" s="11" t="s">
        <v>24</v>
      </c>
      <c r="Z14" s="16">
        <v>3</v>
      </c>
      <c r="AA14" s="28">
        <f>IF(OR($H14="",$J14="",X14="",Z14=""),"",IF(AND(X14=$H14,Z14=$J14),Punkte!$A$1,IF(AND(X14-Z14=0,$H14-$J14=0),Punkte!$A$3,IF(X14-Z14=$H14-$J14,Punkte!$A$2,IF((X14-Z14)*($H14-$J14)&gt;0,Punkte!$A$4,0)))))</f>
        <v>4</v>
      </c>
      <c r="AB14" s="12">
        <v>1</v>
      </c>
      <c r="AC14" s="11" t="s">
        <v>24</v>
      </c>
      <c r="AD14" s="16">
        <v>0</v>
      </c>
      <c r="AE14" s="28">
        <f>IF(OR($H14="",$J14="",AB14="",AD14=""),"",IF(AND(AB14=$H14,AD14=$J14),Punkte!$A$1,IF(AND(AB14-AD14=0,$H14-$J14=0),Punkte!$A$3,IF(AB14-AD14=$H14-$J14,Punkte!$A$2,IF((AB14-AD14)*($H14-$J14)&gt;0,Punkte!$A$4,0)))))</f>
        <v>0</v>
      </c>
      <c r="AF14" s="10">
        <v>2</v>
      </c>
      <c r="AG14" s="76" t="s">
        <v>24</v>
      </c>
      <c r="AH14" s="10">
        <v>0</v>
      </c>
      <c r="AI14" s="28">
        <f>IF(OR($H14="",$J14="",AF14="",AH14=""),"",IF(AND(AF14=$H14,AH14=$J14),Punkte!$A$1,IF(AND(AF14-AH14=0,$H14-$J14=0),Punkte!$A$3,IF(AF14-AH14=$H14-$J14,Punkte!$A$2,IF((AF14-AH14)*($H14-$J14)&gt;0,Punkte!$A$4,0)))))</f>
        <v>0</v>
      </c>
      <c r="AJ14" s="12">
        <v>2</v>
      </c>
      <c r="AK14" s="11" t="s">
        <v>24</v>
      </c>
      <c r="AL14" s="16">
        <v>0</v>
      </c>
      <c r="AM14" s="28">
        <f>IF(OR($H14="",$J14="",AJ14="",AL14=""),"",IF(AND(AJ14=$H14,AL14=$J14),Punkte!$A$1,IF(AND(AJ14-AL14=0,$H14-$J14=0),Punkte!$A$3,IF(AJ14-AL14=$H14-$J14,Punkte!$A$2,IF((AJ14-AL14)*($H14-$J14)&gt;0,Punkte!$A$4,0)))))</f>
        <v>0</v>
      </c>
      <c r="AN14" s="12">
        <v>1</v>
      </c>
      <c r="AO14" s="11" t="s">
        <v>24</v>
      </c>
      <c r="AP14" s="16">
        <v>3</v>
      </c>
      <c r="AQ14" s="28">
        <f>IF(OR($H14="",$J14="",AN14="",AP14=""),"",IF(AND(AN14=$H14,AP14=$J14),Punkte!$A$1,IF(AND(AN14-AP14=0,$H14-$J14=0),Punkte!$A$3,IF(AN14-AP14=$H14-$J14,Punkte!$A$2,IF((AN14-AP14)*($H14-$J14)&gt;0,Punkte!$A$4,0)))))</f>
        <v>2</v>
      </c>
      <c r="AR14" s="10">
        <v>1</v>
      </c>
      <c r="AS14" s="11" t="s">
        <v>24</v>
      </c>
      <c r="AT14" s="9">
        <v>0</v>
      </c>
      <c r="AU14" s="28">
        <f>IF(OR($H14="",$J14="",AR14="",AT14=""),"",IF(AND(AR14=$H14,AT14=$J14),Punkte!$A$1,IF(AND(AR14-AT14=0,$H14-$J14=0),Punkte!$A$3,IF(AR14-AT14=$H14-$J14,Punkte!$A$2,IF((AR14-AT14)*($H14-$J14)&gt;0,Punkte!$A$4,0)))))</f>
        <v>0</v>
      </c>
      <c r="AV14" s="10">
        <v>1</v>
      </c>
      <c r="AW14" s="11" t="s">
        <v>24</v>
      </c>
      <c r="AX14" s="9">
        <v>1</v>
      </c>
      <c r="AY14" s="28">
        <f>IF(OR($H14="",$J14="",AV14="",AX14=""),"",IF(AND(AV14=$H14,AX14=$J14),Punkte!$A$1,IF(AND(AV14-AX14=0,$H14-$J14=0),Punkte!$A$3,IF(AV14-AX14=$H14-$J14,Punkte!$A$2,IF((AV14-AX14)*($H14-$J14)&gt;0,Punkte!$A$4,0)))))</f>
        <v>0</v>
      </c>
      <c r="AZ14" s="10">
        <v>1</v>
      </c>
      <c r="BA14" s="11" t="s">
        <v>24</v>
      </c>
      <c r="BB14" s="9">
        <v>0</v>
      </c>
      <c r="BC14" s="28">
        <f>IF(OR($H14="",$J14="",AZ14="",BB14=""),"",IF(AND(AZ14=$H14,BB14=$J14),Punkte!$A$1,IF(AND(AZ14-BB14=0,$H14-$J14=0),Punkte!$A$3,IF(AZ14-BB14=$H14-$J14,Punkte!$A$2,IF((AZ14-BB14)*($H14-$J14)&gt;0,Punkte!$A$4,0)))))</f>
        <v>0</v>
      </c>
      <c r="BD14" s="10">
        <v>2</v>
      </c>
      <c r="BE14" s="11" t="s">
        <v>24</v>
      </c>
      <c r="BF14" s="9">
        <v>0</v>
      </c>
      <c r="BG14" s="28">
        <f>IF(OR($H14="",$J14="",BD14="",BF14=""),"",IF(AND(BD14=$H14,BF14=$J14),Punkte!$A$1,IF(AND(BD14-BF14=0,$H14-$J14=0),Punkte!$A$3,IF(BD14-BF14=$H14-$J14,Punkte!$A$2,IF((BD14-BF14)*($H14-$J14)&gt;0,Punkte!$A$4,0)))))</f>
        <v>0</v>
      </c>
      <c r="BH14" s="10">
        <v>3</v>
      </c>
      <c r="BI14" s="11" t="s">
        <v>24</v>
      </c>
      <c r="BJ14" s="9">
        <v>0</v>
      </c>
      <c r="BK14" s="28">
        <f>IF(OR($H14="",$J14="",BH14="",BJ14=""),"",IF(AND(BH14=$H14,BJ14=$J14),Punkte!$A$1,IF(AND(BH14-BJ14=0,$H14-$J14=0),Punkte!$A$3,IF(BH14-BJ14=$H14-$J14,Punkte!$A$2,IF((BH14-BJ14)*($H14-$J14)&gt;0,Punkte!$A$4,0)))))</f>
        <v>0</v>
      </c>
      <c r="BL14" s="10">
        <v>2</v>
      </c>
      <c r="BM14" s="11" t="s">
        <v>24</v>
      </c>
      <c r="BN14" s="9">
        <v>0</v>
      </c>
      <c r="BO14" s="28">
        <f>IF(OR($H14="",$J14="",BL14="",BN14=""),"",IF(AND(BL14=$H14,BN14=$J14),Punkte!$A$1,IF(AND(BL14-BN14=0,$H14-$J14=0),Punkte!$A$3,IF(BL14-BN14=$H14-$J14,Punkte!$A$2,IF((BL14-BN14)*($H14-$J14)&gt;0,Punkte!$A$4,0)))))</f>
        <v>0</v>
      </c>
      <c r="BP14" s="10">
        <v>2</v>
      </c>
      <c r="BQ14" s="79" t="s">
        <v>24</v>
      </c>
      <c r="BR14" s="10">
        <v>1</v>
      </c>
      <c r="BS14" s="28">
        <f>IF(OR($H14="",$J14="",BP14="",BR14=""),"",IF(AND(BP14=$H14,BR14=$J14),Punkte!$A$1,IF(AND(BP14-BR14=0,$H14-$J14=0),Punkte!$A$3,IF(BP14-BR14=$H14-$J14,Punkte!$A$2,IF((BP14-BR14)*($H14-$J14)&gt;0,Punkte!$A$4,0)))))</f>
        <v>0</v>
      </c>
      <c r="BT14" s="10">
        <v>1</v>
      </c>
      <c r="BU14" s="11" t="s">
        <v>24</v>
      </c>
      <c r="BV14" s="9">
        <v>3</v>
      </c>
      <c r="BW14" s="28">
        <f>IF(OR($H14="",$J14="",BT14="",BV14=""),"",IF(AND(BT14=$H14,BV14=$J14),Punkte!$A$1,IF(AND(BT14-BV14=0,$H14-$J14=0),Punkte!$A$3,IF(BT14-BV14=$H14-$J14,Punkte!$A$2,IF((BT14-BV14)*($H14-$J14)&gt;0,Punkte!$A$4,0)))))</f>
        <v>2</v>
      </c>
      <c r="BX14" s="10">
        <v>1</v>
      </c>
      <c r="BY14" s="80" t="s">
        <v>24</v>
      </c>
      <c r="BZ14" s="10">
        <v>0</v>
      </c>
      <c r="CA14" s="28">
        <f>IF(OR($H14="",$J14="",BX14="",BZ14=""),"",IF(AND(BX14=$H14,BZ14=$J14),Punkte!$A$1,IF(AND(BX14-BZ14=0,$H14-$J14=0),Punkte!$A$3,IF(BX14-BZ14=$H14-$J14,Punkte!$A$2,IF((BX14-BZ14)*($H14-$J14)&gt;0,Punkte!$A$4,0)))))</f>
        <v>0</v>
      </c>
      <c r="CB14" s="10">
        <v>2</v>
      </c>
      <c r="CC14" s="11" t="s">
        <v>24</v>
      </c>
      <c r="CD14" s="9">
        <v>1</v>
      </c>
      <c r="CE14" s="28">
        <f>IF(OR($H14="",$J14="",CB14="",CD14=""),"",IF(AND(CB14=$H14,CD14=$J14),Punkte!$A$1,IF(AND(CB14-CD14=0,$H14-$J14=0),Punkte!$A$3,IF(CB14-CD14=$H14-$J14,Punkte!$A$2,IF((CB14-CD14)*($H14-$J14)&gt;0,Punkte!$A$4,0)))))</f>
        <v>0</v>
      </c>
      <c r="CF14" s="10">
        <v>2</v>
      </c>
      <c r="CG14" s="11" t="s">
        <v>24</v>
      </c>
      <c r="CH14" s="9">
        <v>1</v>
      </c>
      <c r="CI14" s="28">
        <f>IF(OR($H14="",$J14="",CF14="",CH14=""),"",IF(AND(CF14=$H14,CH14=$J14),Punkte!$A$1,IF(AND(CF14-CH14=0,$H14-$J14=0),Punkte!$A$3,IF(CF14-CH14=$H14-$J14,Punkte!$A$2,IF((CF14-CH14)*($H14-$J14)&gt;0,Punkte!$A$4,0)))))</f>
        <v>0</v>
      </c>
      <c r="CJ14" s="10">
        <v>1</v>
      </c>
      <c r="CK14" s="77" t="s">
        <v>24</v>
      </c>
      <c r="CL14" s="10">
        <v>1</v>
      </c>
      <c r="CM14" s="28">
        <f>IF(OR($H14="",$J14="",CJ14="",CL14=""),"",IF(AND(CJ14=$H14,CL14=$J14),Punkte!$A$1,IF(AND(CJ14-CL14=0,$H14-$J14=0),Punkte!$A$3,IF(CJ14-CL14=$H14-$J14,Punkte!$A$2,IF((CJ14-CL14)*($H14-$J14)&gt;0,Punkte!$A$4,0)))))</f>
        <v>0</v>
      </c>
      <c r="CN14" s="10">
        <v>1</v>
      </c>
      <c r="CO14" s="11" t="s">
        <v>24</v>
      </c>
      <c r="CP14" s="9">
        <v>2</v>
      </c>
      <c r="CQ14" s="28">
        <f>IF(OR($H14="",$J14="",CN14="",CP14=""),"",IF(AND(CN14=$H14,CP14=$J14),Punkte!$A$1,IF(AND(CN14-CP14=0,$H14-$J14=0),Punkte!$A$3,IF(CN14-CP14=$H14-$J14,Punkte!$A$2,IF((CN14-CP14)*($H14-$J14)&gt;0,Punkte!$A$4,0)))))</f>
        <v>4</v>
      </c>
      <c r="CR14" s="10">
        <v>2</v>
      </c>
      <c r="CS14" s="82" t="s">
        <v>24</v>
      </c>
      <c r="CT14" s="10">
        <v>1</v>
      </c>
      <c r="CU14" s="28">
        <f>IF(OR($H14="",$J14="",CR14="",CT14=""),"",IF(AND(CR14=$H14,CT14=$J14),Punkte!$A$1,IF(AND(CR14-CT14=0,$H14-$J14=0),Punkte!$A$3,IF(CR14-CT14=$H14-$J14,Punkte!$A$2,IF((CR14-CT14)*($H14-$J14)&gt;0,Punkte!$A$4,0)))))</f>
        <v>0</v>
      </c>
      <c r="CV14" s="10">
        <v>4</v>
      </c>
      <c r="CW14" s="11" t="s">
        <v>24</v>
      </c>
      <c r="CX14" s="9">
        <v>1</v>
      </c>
      <c r="CY14" s="28">
        <f>IF(OR($H14="",$J14="",CV14="",CX14=""),"",IF(AND(CV14=$H14,CX14=$J14),Punkte!$A$1,IF(AND(CV14-CX14=0,$H14-$J14=0),Punkte!$A$3,IF(CV14-CX14=$H14-$J14,Punkte!$A$2,IF((CV14-CX14)*($H14-$J14)&gt;0,Punkte!$A$4,0)))))</f>
        <v>0</v>
      </c>
      <c r="CZ14" s="10">
        <v>0</v>
      </c>
      <c r="DA14" s="83" t="s">
        <v>24</v>
      </c>
      <c r="DB14" s="10">
        <v>1</v>
      </c>
      <c r="DC14" s="28">
        <f>IF(OR($H14="",$J14="",CZ14="",DB14=""),"",IF(AND(CZ14=$H14,DB14=$J14),Punkte!$A$1,IF(AND(CZ14-DB14=0,$H14-$J14=0),Punkte!$A$3,IF(CZ14-DB14=$H14-$J14,Punkte!$A$2,IF((CZ14-DB14)*($H14-$J14)&gt;0,Punkte!$A$4,0)))))</f>
        <v>6</v>
      </c>
      <c r="DD14" s="10">
        <v>2</v>
      </c>
      <c r="DE14" s="11" t="s">
        <v>24</v>
      </c>
      <c r="DF14" s="9">
        <v>0</v>
      </c>
      <c r="DG14" s="28">
        <f>IF(OR($H14="",$J14="",DD14="",DF14=""),"",IF(AND(DD14=$H14,DF14=$J14),Punkte!$A$1,IF(AND(DD14-DF14=0,$H14-$J14=0),Punkte!$A$3,IF(DD14-DF14=$H14-$J14,Punkte!$A$2,IF((DD14-DF14)*($H14-$J14)&gt;0,Punkte!$A$4,0)))))</f>
        <v>0</v>
      </c>
      <c r="DH14" s="10">
        <v>2</v>
      </c>
      <c r="DI14" s="11" t="s">
        <v>24</v>
      </c>
      <c r="DJ14" s="9">
        <v>1</v>
      </c>
      <c r="DK14" s="28">
        <f>IF(OR($H14="",$J14="",DH14="",DJ14=""),"",IF(AND(DH14=$H14,DJ14=$J14),Punkte!$A$1,IF(AND(DH14-DJ14=0,$H14-$J14=0),Punkte!$A$3,IF(DH14-DJ14=$H14-$J14,Punkte!$A$2,IF((DH14-DJ14)*($H14-$J14)&gt;0,Punkte!$A$4,0)))))</f>
        <v>0</v>
      </c>
      <c r="DL14" s="10">
        <v>2</v>
      </c>
      <c r="DM14" s="11" t="s">
        <v>24</v>
      </c>
      <c r="DN14" s="9">
        <v>1</v>
      </c>
      <c r="DO14" s="28">
        <f>IF(OR($H14="",$J14="",DL14="",DN14=""),"",IF(AND(DL14=$H14,DN14=$J14),Punkte!$A$1,IF(AND(DL14-DN14=0,$H14-$J14=0),Punkte!$A$3,IF(DL14-DN14=$H14-$J14,Punkte!$A$2,IF((DL14-DN14)*($H14-$J14)&gt;0,Punkte!$A$4,0)))))</f>
        <v>0</v>
      </c>
      <c r="DP14" s="10">
        <v>2</v>
      </c>
      <c r="DQ14" s="11" t="s">
        <v>24</v>
      </c>
      <c r="DR14" s="9">
        <v>0</v>
      </c>
      <c r="DS14" s="28">
        <f>IF(OR($H14="",$J14="",DP14="",DR14=""),"",IF(AND(DP14=$H14,DR14=$J14),Punkte!$A$1,IF(AND(DP14-DR14=0,$H14-$J14=0),Punkte!$A$3,IF(DP14-DR14=$H14-$J14,Punkte!$A$2,IF((DP14-DR14)*($H14-$J14)&gt;0,Punkte!$A$4,0)))))</f>
        <v>0</v>
      </c>
      <c r="DT14" s="10">
        <v>1</v>
      </c>
      <c r="DU14" s="11" t="s">
        <v>24</v>
      </c>
      <c r="DV14" s="9">
        <v>2</v>
      </c>
      <c r="DW14" s="28">
        <f>IF(OR($H14="",$J14="",DT14="",DV14=""),"",IF(AND(DT14=$H14,DV14=$J14),Punkte!$A$1,IF(AND(DT14-DV14=0,$H14-$J14=0),Punkte!$A$3,IF(DT14-DV14=$H14-$J14,Punkte!$A$2,IF((DT14-DV14)*($H14-$J14)&gt;0,Punkte!$A$4,0)))))</f>
        <v>4</v>
      </c>
      <c r="DX14" s="10">
        <v>1</v>
      </c>
      <c r="DY14" s="11" t="s">
        <v>24</v>
      </c>
      <c r="DZ14" s="9">
        <v>1</v>
      </c>
      <c r="EA14" s="28">
        <f>IF(OR($H14="",$J14="",DX14="",DZ14=""),"",IF(AND(DX14=$H14,DZ14=$J14),Punkte!$A$1,IF(AND(DX14-DZ14=0,$H14-$J14=0),Punkte!$A$3,IF(DX14-DZ14=$H14-$J14,Punkte!$A$2,IF((DX14-DZ14)*($H14-$J14)&gt;0,Punkte!$A$4,0)))))</f>
        <v>0</v>
      </c>
      <c r="EB14" s="10">
        <v>0</v>
      </c>
      <c r="EC14" s="11" t="s">
        <v>24</v>
      </c>
      <c r="ED14" s="9">
        <v>1</v>
      </c>
      <c r="EE14" s="28">
        <f>IF(OR($H14="",$J14="",EB14="",ED14=""),"",IF(AND(EB14=$H14,ED14=$J14),Punkte!$A$1,IF(AND(EB14-ED14=0,$H14-$J14=0),Punkte!$A$3,IF(EB14-ED14=$H14-$J14,Punkte!$A$2,IF((EB14-ED14)*($H14-$J14)&gt;0,Punkte!$A$4,0)))))</f>
        <v>6</v>
      </c>
      <c r="EF14" s="10">
        <v>2</v>
      </c>
      <c r="EG14" s="87" t="s">
        <v>24</v>
      </c>
      <c r="EH14" s="10">
        <v>0</v>
      </c>
      <c r="EI14" s="28">
        <f>IF(OR($H14="",$J14="",EF14="",EH14=""),"",IF(AND(EF14=$H14,EH14=$J14),Punkte!$A$1,IF(AND(EF14-EH14=0,$H14-$J14=0),Punkte!$A$3,IF(EF14-EH14=$H14-$J14,Punkte!$A$2,IF((EF14-EH14)*($H14-$J14)&gt;0,Punkte!$A$4,0)))))</f>
        <v>0</v>
      </c>
      <c r="EJ14" s="10">
        <v>0</v>
      </c>
      <c r="EK14" s="11" t="s">
        <v>24</v>
      </c>
      <c r="EL14" s="9">
        <v>1</v>
      </c>
      <c r="EM14" s="28">
        <f>IF(OR($H14="",$J14="",EJ14="",EL14=""),"",IF(AND(EJ14=$H14,EL14=$J14),Punkte!$A$1,IF(AND(EJ14-EL14=0,$H14-$J14=0),Punkte!$A$3,IF(EJ14-EL14=$H14-$J14,Punkte!$A$2,IF((EJ14-EL14)*($H14-$J14)&gt;0,Punkte!$A$4,0)))))</f>
        <v>6</v>
      </c>
      <c r="EN14" s="10">
        <v>0</v>
      </c>
      <c r="EO14" s="11" t="s">
        <v>24</v>
      </c>
      <c r="EP14" s="9">
        <v>2</v>
      </c>
      <c r="EQ14" s="28">
        <f>IF(OR($H14="",$J14="",EN14="",EP14=""),"",IF(AND(EN14=$H14,EP14=$J14),Punkte!$A$1,IF(AND(EN14-EP14=0,$H14-$J14=0),Punkte!$A$3,IF(EN14-EP14=$H14-$J14,Punkte!$A$2,IF((EN14-EP14)*($H14-$J14)&gt;0,Punkte!$A$4,0)))))</f>
        <v>2</v>
      </c>
      <c r="ER14" s="10">
        <v>2</v>
      </c>
      <c r="ES14" s="11" t="s">
        <v>24</v>
      </c>
      <c r="ET14" s="9">
        <v>2</v>
      </c>
      <c r="EU14" s="28">
        <f>IF(OR($H14="",$J14="",ER14="",ET14=""),"",IF(AND(ER14=$H14,ET14=$J14),Punkte!$A$1,IF(AND(ER14-ET14=0,$H14-$J14=0),Punkte!$A$3,IF(ER14-ET14=$H14-$J14,Punkte!$A$2,IF((ER14-ET14)*($H14-$J14)&gt;0,Punkte!$A$4,0)))))</f>
        <v>0</v>
      </c>
    </row>
    <row r="15" spans="1:151" ht="11.25" customHeight="1">
      <c r="A15" s="16">
        <v>9</v>
      </c>
      <c r="B15" s="21">
        <v>40343</v>
      </c>
      <c r="C15" s="24" t="s">
        <v>28</v>
      </c>
      <c r="D15" s="25">
        <v>0.5625</v>
      </c>
      <c r="E15" s="26" t="s">
        <v>52</v>
      </c>
      <c r="F15" s="22" t="s">
        <v>39</v>
      </c>
      <c r="G15" s="27" t="s">
        <v>73</v>
      </c>
      <c r="H15" s="6">
        <v>2</v>
      </c>
      <c r="I15" s="20" t="s">
        <v>24</v>
      </c>
      <c r="J15" s="6">
        <v>0</v>
      </c>
      <c r="L15" s="10">
        <v>2</v>
      </c>
      <c r="M15" s="90" t="s">
        <v>24</v>
      </c>
      <c r="N15" s="9">
        <v>0</v>
      </c>
      <c r="O15" s="28">
        <f>IF(OR($H15="",$J15="",L15="",N15=""),"",IF(AND(L15=$H15,N15=$J15),Punkte!$A$1,IF(AND(L15-N15=0,$H15-$J15=0),Punkte!$A$3,IF(L15-N15=$H15-$J15,Punkte!$A$2,IF((L15-N15)*($H15-$J15)&gt;0,Punkte!$A$4,0)))))</f>
        <v>6</v>
      </c>
      <c r="P15" s="12">
        <v>3</v>
      </c>
      <c r="Q15" s="11" t="s">
        <v>24</v>
      </c>
      <c r="R15" s="12">
        <v>2</v>
      </c>
      <c r="S15" s="28">
        <f>IF(OR($H15="",$J15="",P15="",R15=""),"",IF(AND(P15=$H15,R15=$J15),Punkte!$A$1,IF(AND(P15-R15=0,$H15-$J15=0),Punkte!$A$3,IF(P15-R15=$H15-$J15,Punkte!$A$2,IF((P15-R15)*($H15-$J15)&gt;0,Punkte!$A$4,0)))))</f>
        <v>2</v>
      </c>
      <c r="T15" s="12">
        <v>1</v>
      </c>
      <c r="U15" s="11" t="s">
        <v>24</v>
      </c>
      <c r="V15" s="16">
        <v>0</v>
      </c>
      <c r="W15" s="28">
        <f>IF(OR($H15="",$J15="",T15="",V15=""),"",IF(AND(T15=$H15,V15=$J15),Punkte!$A$1,IF(AND(T15-V15=0,$H15-$J15=0),Punkte!$A$3,IF(T15-V15=$H15-$J15,Punkte!$A$2,IF((T15-V15)*($H15-$J15)&gt;0,Punkte!$A$4,0)))))</f>
        <v>2</v>
      </c>
      <c r="X15" s="12">
        <v>3</v>
      </c>
      <c r="Y15" s="11" t="s">
        <v>24</v>
      </c>
      <c r="Z15" s="16">
        <v>1</v>
      </c>
      <c r="AA15" s="28">
        <f>IF(OR($H15="",$J15="",X15="",Z15=""),"",IF(AND(X15=$H15,Z15=$J15),Punkte!$A$1,IF(AND(X15-Z15=0,$H15-$J15=0),Punkte!$A$3,IF(X15-Z15=$H15-$J15,Punkte!$A$2,IF((X15-Z15)*($H15-$J15)&gt;0,Punkte!$A$4,0)))))</f>
        <v>4</v>
      </c>
      <c r="AB15" s="12">
        <v>4</v>
      </c>
      <c r="AC15" s="11" t="s">
        <v>24</v>
      </c>
      <c r="AD15" s="16">
        <v>1</v>
      </c>
      <c r="AE15" s="28">
        <f>IF(OR($H15="",$J15="",AB15="",AD15=""),"",IF(AND(AB15=$H15,AD15=$J15),Punkte!$A$1,IF(AND(AB15-AD15=0,$H15-$J15=0),Punkte!$A$3,IF(AB15-AD15=$H15-$J15,Punkte!$A$2,IF((AB15-AD15)*($H15-$J15)&gt;0,Punkte!$A$4,0)))))</f>
        <v>2</v>
      </c>
      <c r="AF15" s="10">
        <v>2</v>
      </c>
      <c r="AG15" s="76" t="s">
        <v>24</v>
      </c>
      <c r="AH15" s="10">
        <v>1</v>
      </c>
      <c r="AI15" s="28">
        <f>IF(OR($H15="",$J15="",AF15="",AH15=""),"",IF(AND(AF15=$H15,AH15=$J15),Punkte!$A$1,IF(AND(AF15-AH15=0,$H15-$J15=0),Punkte!$A$3,IF(AF15-AH15=$H15-$J15,Punkte!$A$2,IF((AF15-AH15)*($H15-$J15)&gt;0,Punkte!$A$4,0)))))</f>
        <v>2</v>
      </c>
      <c r="AJ15" s="12">
        <v>3</v>
      </c>
      <c r="AK15" s="11" t="s">
        <v>24</v>
      </c>
      <c r="AL15" s="16">
        <v>1</v>
      </c>
      <c r="AM15" s="28">
        <f>IF(OR($H15="",$J15="",AJ15="",AL15=""),"",IF(AND(AJ15=$H15,AL15=$J15),Punkte!$A$1,IF(AND(AJ15-AL15=0,$H15-$J15=0),Punkte!$A$3,IF(AJ15-AL15=$H15-$J15,Punkte!$A$2,IF((AJ15-AL15)*($H15-$J15)&gt;0,Punkte!$A$4,0)))))</f>
        <v>4</v>
      </c>
      <c r="AN15" s="12">
        <v>3</v>
      </c>
      <c r="AO15" s="11" t="s">
        <v>24</v>
      </c>
      <c r="AP15" s="16">
        <v>0</v>
      </c>
      <c r="AQ15" s="28">
        <f>IF(OR($H15="",$J15="",AN15="",AP15=""),"",IF(AND(AN15=$H15,AP15=$J15),Punkte!$A$1,IF(AND(AN15-AP15=0,$H15-$J15=0),Punkte!$A$3,IF(AN15-AP15=$H15-$J15,Punkte!$A$2,IF((AN15-AP15)*($H15-$J15)&gt;0,Punkte!$A$4,0)))))</f>
        <v>2</v>
      </c>
      <c r="AR15" s="10">
        <v>2</v>
      </c>
      <c r="AS15" s="11" t="s">
        <v>24</v>
      </c>
      <c r="AT15" s="9">
        <v>1</v>
      </c>
      <c r="AU15" s="28">
        <f>IF(OR($H15="",$J15="",AR15="",AT15=""),"",IF(AND(AR15=$H15,AT15=$J15),Punkte!$A$1,IF(AND(AR15-AT15=0,$H15-$J15=0),Punkte!$A$3,IF(AR15-AT15=$H15-$J15,Punkte!$A$2,IF((AR15-AT15)*($H15-$J15)&gt;0,Punkte!$A$4,0)))))</f>
        <v>2</v>
      </c>
      <c r="AV15" s="10">
        <v>2</v>
      </c>
      <c r="AW15" s="11" t="s">
        <v>24</v>
      </c>
      <c r="AX15" s="9">
        <v>0</v>
      </c>
      <c r="AY15" s="28">
        <f>IF(OR($H15="",$J15="",AV15="",AX15=""),"",IF(AND(AV15=$H15,AX15=$J15),Punkte!$A$1,IF(AND(AV15-AX15=0,$H15-$J15=0),Punkte!$A$3,IF(AV15-AX15=$H15-$J15,Punkte!$A$2,IF((AV15-AX15)*($H15-$J15)&gt;0,Punkte!$A$4,0)))))</f>
        <v>6</v>
      </c>
      <c r="AZ15" s="10">
        <v>2</v>
      </c>
      <c r="BA15" s="11" t="s">
        <v>24</v>
      </c>
      <c r="BB15" s="9">
        <v>0</v>
      </c>
      <c r="BC15" s="28">
        <f>IF(OR($H15="",$J15="",AZ15="",BB15=""),"",IF(AND(AZ15=$H15,BB15=$J15),Punkte!$A$1,IF(AND(AZ15-BB15=0,$H15-$J15=0),Punkte!$A$3,IF(AZ15-BB15=$H15-$J15,Punkte!$A$2,IF((AZ15-BB15)*($H15-$J15)&gt;0,Punkte!$A$4,0)))))</f>
        <v>6</v>
      </c>
      <c r="BD15" s="10">
        <v>2</v>
      </c>
      <c r="BE15" s="11" t="s">
        <v>24</v>
      </c>
      <c r="BF15" s="9">
        <v>0</v>
      </c>
      <c r="BG15" s="28">
        <f>IF(OR($H15="",$J15="",BD15="",BF15=""),"",IF(AND(BD15=$H15,BF15=$J15),Punkte!$A$1,IF(AND(BD15-BF15=0,$H15-$J15=0),Punkte!$A$3,IF(BD15-BF15=$H15-$J15,Punkte!$A$2,IF((BD15-BF15)*($H15-$J15)&gt;0,Punkte!$A$4,0)))))</f>
        <v>6</v>
      </c>
      <c r="BH15" s="10">
        <v>4</v>
      </c>
      <c r="BI15" s="11" t="s">
        <v>24</v>
      </c>
      <c r="BJ15" s="9">
        <v>0</v>
      </c>
      <c r="BK15" s="28">
        <f>IF(OR($H15="",$J15="",BH15="",BJ15=""),"",IF(AND(BH15=$H15,BJ15=$J15),Punkte!$A$1,IF(AND(BH15-BJ15=0,$H15-$J15=0),Punkte!$A$3,IF(BH15-BJ15=$H15-$J15,Punkte!$A$2,IF((BH15-BJ15)*($H15-$J15)&gt;0,Punkte!$A$4,0)))))</f>
        <v>2</v>
      </c>
      <c r="BL15" s="10">
        <v>2</v>
      </c>
      <c r="BM15" s="11" t="s">
        <v>24</v>
      </c>
      <c r="BN15" s="9">
        <v>1</v>
      </c>
      <c r="BO15" s="28">
        <f>IF(OR($H15="",$J15="",BL15="",BN15=""),"",IF(AND(BL15=$H15,BN15=$J15),Punkte!$A$1,IF(AND(BL15-BN15=0,$H15-$J15=0),Punkte!$A$3,IF(BL15-BN15=$H15-$J15,Punkte!$A$2,IF((BL15-BN15)*($H15-$J15)&gt;0,Punkte!$A$4,0)))))</f>
        <v>2</v>
      </c>
      <c r="BP15" s="10">
        <v>4</v>
      </c>
      <c r="BQ15" s="79" t="s">
        <v>24</v>
      </c>
      <c r="BR15" s="10">
        <v>1</v>
      </c>
      <c r="BS15" s="28">
        <f>IF(OR($H15="",$J15="",BP15="",BR15=""),"",IF(AND(BP15=$H15,BR15=$J15),Punkte!$A$1,IF(AND(BP15-BR15=0,$H15-$J15=0),Punkte!$A$3,IF(BP15-BR15=$H15-$J15,Punkte!$A$2,IF((BP15-BR15)*($H15-$J15)&gt;0,Punkte!$A$4,0)))))</f>
        <v>2</v>
      </c>
      <c r="BT15" s="10">
        <v>3</v>
      </c>
      <c r="BU15" s="11" t="s">
        <v>24</v>
      </c>
      <c r="BV15" s="9">
        <v>0</v>
      </c>
      <c r="BW15" s="28">
        <f>IF(OR($H15="",$J15="",BT15="",BV15=""),"",IF(AND(BT15=$H15,BV15=$J15),Punkte!$A$1,IF(AND(BT15-BV15=0,$H15-$J15=0),Punkte!$A$3,IF(BT15-BV15=$H15-$J15,Punkte!$A$2,IF((BT15-BV15)*($H15-$J15)&gt;0,Punkte!$A$4,0)))))</f>
        <v>2</v>
      </c>
      <c r="BX15" s="10">
        <v>3</v>
      </c>
      <c r="BY15" s="80" t="s">
        <v>24</v>
      </c>
      <c r="BZ15" s="10">
        <v>1</v>
      </c>
      <c r="CA15" s="28">
        <f>IF(OR($H15="",$J15="",BX15="",BZ15=""),"",IF(AND(BX15=$H15,BZ15=$J15),Punkte!$A$1,IF(AND(BX15-BZ15=0,$H15-$J15=0),Punkte!$A$3,IF(BX15-BZ15=$H15-$J15,Punkte!$A$2,IF((BX15-BZ15)*($H15-$J15)&gt;0,Punkte!$A$4,0)))))</f>
        <v>4</v>
      </c>
      <c r="CB15" s="10">
        <v>3</v>
      </c>
      <c r="CC15" s="11" t="s">
        <v>24</v>
      </c>
      <c r="CD15" s="9">
        <v>0</v>
      </c>
      <c r="CE15" s="28">
        <f>IF(OR($H15="",$J15="",CB15="",CD15=""),"",IF(AND(CB15=$H15,CD15=$J15),Punkte!$A$1,IF(AND(CB15-CD15=0,$H15-$J15=0),Punkte!$A$3,IF(CB15-CD15=$H15-$J15,Punkte!$A$2,IF((CB15-CD15)*($H15-$J15)&gt;0,Punkte!$A$4,0)))))</f>
        <v>2</v>
      </c>
      <c r="CF15" s="10">
        <v>3</v>
      </c>
      <c r="CG15" s="11" t="s">
        <v>24</v>
      </c>
      <c r="CH15" s="9">
        <v>1</v>
      </c>
      <c r="CI15" s="28">
        <f>IF(OR($H15="",$J15="",CF15="",CH15=""),"",IF(AND(CF15=$H15,CH15=$J15),Punkte!$A$1,IF(AND(CF15-CH15=0,$H15-$J15=0),Punkte!$A$3,IF(CF15-CH15=$H15-$J15,Punkte!$A$2,IF((CF15-CH15)*($H15-$J15)&gt;0,Punkte!$A$4,0)))))</f>
        <v>4</v>
      </c>
      <c r="CJ15" s="10">
        <v>3</v>
      </c>
      <c r="CK15" s="77" t="s">
        <v>24</v>
      </c>
      <c r="CL15" s="10">
        <v>1</v>
      </c>
      <c r="CM15" s="28">
        <f>IF(OR($H15="",$J15="",CJ15="",CL15=""),"",IF(AND(CJ15=$H15,CL15=$J15),Punkte!$A$1,IF(AND(CJ15-CL15=0,$H15-$J15=0),Punkte!$A$3,IF(CJ15-CL15=$H15-$J15,Punkte!$A$2,IF((CJ15-CL15)*($H15-$J15)&gt;0,Punkte!$A$4,0)))))</f>
        <v>4</v>
      </c>
      <c r="CN15" s="10">
        <v>2</v>
      </c>
      <c r="CO15" s="11" t="s">
        <v>24</v>
      </c>
      <c r="CP15" s="9">
        <v>1</v>
      </c>
      <c r="CQ15" s="28">
        <f>IF(OR($H15="",$J15="",CN15="",CP15=""),"",IF(AND(CN15=$H15,CP15=$J15),Punkte!$A$1,IF(AND(CN15-CP15=0,$H15-$J15=0),Punkte!$A$3,IF(CN15-CP15=$H15-$J15,Punkte!$A$2,IF((CN15-CP15)*($H15-$J15)&gt;0,Punkte!$A$4,0)))))</f>
        <v>2</v>
      </c>
      <c r="CR15" s="10">
        <v>3</v>
      </c>
      <c r="CS15" s="82" t="s">
        <v>24</v>
      </c>
      <c r="CT15" s="10">
        <v>1</v>
      </c>
      <c r="CU15" s="28">
        <f>IF(OR($H15="",$J15="",CR15="",CT15=""),"",IF(AND(CR15=$H15,CT15=$J15),Punkte!$A$1,IF(AND(CR15-CT15=0,$H15-$J15=0),Punkte!$A$3,IF(CR15-CT15=$H15-$J15,Punkte!$A$2,IF((CR15-CT15)*($H15-$J15)&gt;0,Punkte!$A$4,0)))))</f>
        <v>4</v>
      </c>
      <c r="CV15" s="10">
        <v>3</v>
      </c>
      <c r="CW15" s="11" t="s">
        <v>24</v>
      </c>
      <c r="CX15" s="9">
        <v>1</v>
      </c>
      <c r="CY15" s="28">
        <f>IF(OR($H15="",$J15="",CV15="",CX15=""),"",IF(AND(CV15=$H15,CX15=$J15),Punkte!$A$1,IF(AND(CV15-CX15=0,$H15-$J15=0),Punkte!$A$3,IF(CV15-CX15=$H15-$J15,Punkte!$A$2,IF((CV15-CX15)*($H15-$J15)&gt;0,Punkte!$A$4,0)))))</f>
        <v>4</v>
      </c>
      <c r="CZ15" s="10">
        <v>2</v>
      </c>
      <c r="DA15" s="83" t="s">
        <v>24</v>
      </c>
      <c r="DB15" s="10">
        <v>0</v>
      </c>
      <c r="DC15" s="28">
        <f>IF(OR($H15="",$J15="",CZ15="",DB15=""),"",IF(AND(CZ15=$H15,DB15=$J15),Punkte!$A$1,IF(AND(CZ15-DB15=0,$H15-$J15=0),Punkte!$A$3,IF(CZ15-DB15=$H15-$J15,Punkte!$A$2,IF((CZ15-DB15)*($H15-$J15)&gt;0,Punkte!$A$4,0)))))</f>
        <v>6</v>
      </c>
      <c r="DD15" s="10">
        <v>3</v>
      </c>
      <c r="DE15" s="11" t="s">
        <v>24</v>
      </c>
      <c r="DF15" s="9">
        <v>2</v>
      </c>
      <c r="DG15" s="28">
        <f>IF(OR($H15="",$J15="",DD15="",DF15=""),"",IF(AND(DD15=$H15,DF15=$J15),Punkte!$A$1,IF(AND(DD15-DF15=0,$H15-$J15=0),Punkte!$A$3,IF(DD15-DF15=$H15-$J15,Punkte!$A$2,IF((DD15-DF15)*($H15-$J15)&gt;0,Punkte!$A$4,0)))))</f>
        <v>2</v>
      </c>
      <c r="DH15" s="10">
        <v>2</v>
      </c>
      <c r="DI15" s="11" t="s">
        <v>24</v>
      </c>
      <c r="DJ15" s="9">
        <v>0</v>
      </c>
      <c r="DK15" s="28">
        <f>IF(OR($H15="",$J15="",DH15="",DJ15=""),"",IF(AND(DH15=$H15,DJ15=$J15),Punkte!$A$1,IF(AND(DH15-DJ15=0,$H15-$J15=0),Punkte!$A$3,IF(DH15-DJ15=$H15-$J15,Punkte!$A$2,IF((DH15-DJ15)*($H15-$J15)&gt;0,Punkte!$A$4,0)))))</f>
        <v>6</v>
      </c>
      <c r="DL15" s="10">
        <v>2</v>
      </c>
      <c r="DM15" s="11" t="s">
        <v>24</v>
      </c>
      <c r="DN15" s="9">
        <v>0</v>
      </c>
      <c r="DO15" s="28">
        <f>IF(OR($H15="",$J15="",DL15="",DN15=""),"",IF(AND(DL15=$H15,DN15=$J15),Punkte!$A$1,IF(AND(DL15-DN15=0,$H15-$J15=0),Punkte!$A$3,IF(DL15-DN15=$H15-$J15,Punkte!$A$2,IF((DL15-DN15)*($H15-$J15)&gt;0,Punkte!$A$4,0)))))</f>
        <v>6</v>
      </c>
      <c r="DP15" s="10">
        <v>3</v>
      </c>
      <c r="DQ15" s="11" t="s">
        <v>24</v>
      </c>
      <c r="DR15" s="9">
        <v>0</v>
      </c>
      <c r="DS15" s="28">
        <f>IF(OR($H15="",$J15="",DP15="",DR15=""),"",IF(AND(DP15=$H15,DR15=$J15),Punkte!$A$1,IF(AND(DP15-DR15=0,$H15-$J15=0),Punkte!$A$3,IF(DP15-DR15=$H15-$J15,Punkte!$A$2,IF((DP15-DR15)*($H15-$J15)&gt;0,Punkte!$A$4,0)))))</f>
        <v>2</v>
      </c>
      <c r="DT15" s="10">
        <v>2</v>
      </c>
      <c r="DU15" s="11" t="s">
        <v>24</v>
      </c>
      <c r="DV15" s="9">
        <v>0</v>
      </c>
      <c r="DW15" s="28">
        <f>IF(OR($H15="",$J15="",DT15="",DV15=""),"",IF(AND(DT15=$H15,DV15=$J15),Punkte!$A$1,IF(AND(DT15-DV15=0,$H15-$J15=0),Punkte!$A$3,IF(DT15-DV15=$H15-$J15,Punkte!$A$2,IF((DT15-DV15)*($H15-$J15)&gt;0,Punkte!$A$4,0)))))</f>
        <v>6</v>
      </c>
      <c r="DX15" s="10">
        <v>3</v>
      </c>
      <c r="DY15" s="11" t="s">
        <v>24</v>
      </c>
      <c r="DZ15" s="9">
        <v>1</v>
      </c>
      <c r="EA15" s="28">
        <f>IF(OR($H15="",$J15="",DX15="",DZ15=""),"",IF(AND(DX15=$H15,DZ15=$J15),Punkte!$A$1,IF(AND(DX15-DZ15=0,$H15-$J15=0),Punkte!$A$3,IF(DX15-DZ15=$H15-$J15,Punkte!$A$2,IF((DX15-DZ15)*($H15-$J15)&gt;0,Punkte!$A$4,0)))))</f>
        <v>4</v>
      </c>
      <c r="EB15" s="10">
        <v>3</v>
      </c>
      <c r="EC15" s="11" t="s">
        <v>24</v>
      </c>
      <c r="ED15" s="9">
        <v>1</v>
      </c>
      <c r="EE15" s="28">
        <f>IF(OR($H15="",$J15="",EB15="",ED15=""),"",IF(AND(EB15=$H15,ED15=$J15),Punkte!$A$1,IF(AND(EB15-ED15=0,$H15-$J15=0),Punkte!$A$3,IF(EB15-ED15=$H15-$J15,Punkte!$A$2,IF((EB15-ED15)*($H15-$J15)&gt;0,Punkte!$A$4,0)))))</f>
        <v>4</v>
      </c>
      <c r="EF15" s="10">
        <v>4</v>
      </c>
      <c r="EG15" s="87" t="s">
        <v>24</v>
      </c>
      <c r="EH15" s="10">
        <v>1</v>
      </c>
      <c r="EI15" s="28">
        <f>IF(OR($H15="",$J15="",EF15="",EH15=""),"",IF(AND(EF15=$H15,EH15=$J15),Punkte!$A$1,IF(AND(EF15-EH15=0,$H15-$J15=0),Punkte!$A$3,IF(EF15-EH15=$H15-$J15,Punkte!$A$2,IF((EF15-EH15)*($H15-$J15)&gt;0,Punkte!$A$4,0)))))</f>
        <v>2</v>
      </c>
      <c r="EJ15" s="10">
        <v>2</v>
      </c>
      <c r="EK15" s="11" t="s">
        <v>24</v>
      </c>
      <c r="EL15" s="9">
        <v>0</v>
      </c>
      <c r="EM15" s="28">
        <f>IF(OR($H15="",$J15="",EJ15="",EL15=""),"",IF(AND(EJ15=$H15,EL15=$J15),Punkte!$A$1,IF(AND(EJ15-EL15=0,$H15-$J15=0),Punkte!$A$3,IF(EJ15-EL15=$H15-$J15,Punkte!$A$2,IF((EJ15-EL15)*($H15-$J15)&gt;0,Punkte!$A$4,0)))))</f>
        <v>6</v>
      </c>
      <c r="EN15" s="10">
        <v>2</v>
      </c>
      <c r="EO15" s="11" t="s">
        <v>24</v>
      </c>
      <c r="EP15" s="9">
        <v>1</v>
      </c>
      <c r="EQ15" s="28">
        <f>IF(OR($H15="",$J15="",EN15="",EP15=""),"",IF(AND(EN15=$H15,EP15=$J15),Punkte!$A$1,IF(AND(EN15-EP15=0,$H15-$J15=0),Punkte!$A$3,IF(EN15-EP15=$H15-$J15,Punkte!$A$2,IF((EN15-EP15)*($H15-$J15)&gt;0,Punkte!$A$4,0)))))</f>
        <v>2</v>
      </c>
      <c r="ER15" s="10">
        <v>2</v>
      </c>
      <c r="ES15" s="11" t="s">
        <v>24</v>
      </c>
      <c r="ET15" s="9">
        <v>0</v>
      </c>
      <c r="EU15" s="28">
        <f>IF(OR($H15="",$J15="",ER15="",ET15=""),"",IF(AND(ER15=$H15,ET15=$J15),Punkte!$A$1,IF(AND(ER15-ET15=0,$H15-$J15=0),Punkte!$A$3,IF(ER15-ET15=$H15-$J15,Punkte!$A$2,IF((ER15-ET15)*($H15-$J15)&gt;0,Punkte!$A$4,0)))))</f>
        <v>6</v>
      </c>
    </row>
    <row r="16" spans="1:151" ht="11.25" customHeight="1">
      <c r="A16" s="16">
        <v>10</v>
      </c>
      <c r="B16" s="21">
        <v>40343</v>
      </c>
      <c r="C16" s="24" t="s">
        <v>35</v>
      </c>
      <c r="D16" s="25">
        <v>0.66666666666666663</v>
      </c>
      <c r="E16" s="26" t="s">
        <v>55</v>
      </c>
      <c r="F16" s="22" t="s">
        <v>39</v>
      </c>
      <c r="G16" s="27" t="s">
        <v>64</v>
      </c>
      <c r="H16" s="6">
        <v>1</v>
      </c>
      <c r="I16" s="20" t="s">
        <v>24</v>
      </c>
      <c r="J16" s="6">
        <v>0</v>
      </c>
      <c r="L16" s="10">
        <v>0</v>
      </c>
      <c r="M16" s="90" t="s">
        <v>24</v>
      </c>
      <c r="N16" s="9">
        <v>2</v>
      </c>
      <c r="O16" s="28">
        <f>IF(OR($H16="",$J16="",L16="",N16=""),"",IF(AND(L16=$H16,N16=$J16),Punkte!$A$1,IF(AND(L16-N16=0,$H16-$J16=0),Punkte!$A$3,IF(L16-N16=$H16-$J16,Punkte!$A$2,IF((L16-N16)*($H16-$J16)&gt;0,Punkte!$A$4,0)))))</f>
        <v>0</v>
      </c>
      <c r="P16" s="12">
        <v>1</v>
      </c>
      <c r="Q16" s="11" t="s">
        <v>24</v>
      </c>
      <c r="R16" s="12">
        <v>1</v>
      </c>
      <c r="S16" s="28">
        <f>IF(OR($H16="",$J16="",P16="",R16=""),"",IF(AND(P16=$H16,R16=$J16),Punkte!$A$1,IF(AND(P16-R16=0,$H16-$J16=0),Punkte!$A$3,IF(P16-R16=$H16-$J16,Punkte!$A$2,IF((P16-R16)*($H16-$J16)&gt;0,Punkte!$A$4,0)))))</f>
        <v>0</v>
      </c>
      <c r="T16" s="12">
        <v>0</v>
      </c>
      <c r="U16" s="11" t="s">
        <v>24</v>
      </c>
      <c r="V16" s="16">
        <v>0</v>
      </c>
      <c r="W16" s="28">
        <f>IF(OR($H16="",$J16="",T16="",V16=""),"",IF(AND(T16=$H16,V16=$J16),Punkte!$A$1,IF(AND(T16-V16=0,$H16-$J16=0),Punkte!$A$3,IF(T16-V16=$H16-$J16,Punkte!$A$2,IF((T16-V16)*($H16-$J16)&gt;0,Punkte!$A$4,0)))))</f>
        <v>0</v>
      </c>
      <c r="X16" s="12">
        <v>1</v>
      </c>
      <c r="Y16" s="11" t="s">
        <v>24</v>
      </c>
      <c r="Z16" s="16">
        <v>1</v>
      </c>
      <c r="AA16" s="28">
        <f>IF(OR($H16="",$J16="",X16="",Z16=""),"",IF(AND(X16=$H16,Z16=$J16),Punkte!$A$1,IF(AND(X16-Z16=0,$H16-$J16=0),Punkte!$A$3,IF(X16-Z16=$H16-$J16,Punkte!$A$2,IF((X16-Z16)*($H16-$J16)&gt;0,Punkte!$A$4,0)))))</f>
        <v>0</v>
      </c>
      <c r="AB16" s="12">
        <v>1</v>
      </c>
      <c r="AC16" s="11" t="s">
        <v>24</v>
      </c>
      <c r="AD16" s="16">
        <v>0</v>
      </c>
      <c r="AE16" s="28">
        <f>IF(OR($H16="",$J16="",AB16="",AD16=""),"",IF(AND(AB16=$H16,AD16=$J16),Punkte!$A$1,IF(AND(AB16-AD16=0,$H16-$J16=0),Punkte!$A$3,IF(AB16-AD16=$H16-$J16,Punkte!$A$2,IF((AB16-AD16)*($H16-$J16)&gt;0,Punkte!$A$4,0)))))</f>
        <v>6</v>
      </c>
      <c r="AF16" s="10">
        <v>1</v>
      </c>
      <c r="AG16" s="76" t="s">
        <v>24</v>
      </c>
      <c r="AH16" s="10">
        <v>1</v>
      </c>
      <c r="AI16" s="28">
        <f>IF(OR($H16="",$J16="",AF16="",AH16=""),"",IF(AND(AF16=$H16,AH16=$J16),Punkte!$A$1,IF(AND(AF16-AH16=0,$H16-$J16=0),Punkte!$A$3,IF(AF16-AH16=$H16-$J16,Punkte!$A$2,IF((AF16-AH16)*($H16-$J16)&gt;0,Punkte!$A$4,0)))))</f>
        <v>0</v>
      </c>
      <c r="AJ16" s="12">
        <v>1</v>
      </c>
      <c r="AK16" s="11" t="s">
        <v>24</v>
      </c>
      <c r="AL16" s="16">
        <v>1</v>
      </c>
      <c r="AM16" s="28">
        <f>IF(OR($H16="",$J16="",AJ16="",AL16=""),"",IF(AND(AJ16=$H16,AL16=$J16),Punkte!$A$1,IF(AND(AJ16-AL16=0,$H16-$J16=0),Punkte!$A$3,IF(AJ16-AL16=$H16-$J16,Punkte!$A$2,IF((AJ16-AL16)*($H16-$J16)&gt;0,Punkte!$A$4,0)))))</f>
        <v>0</v>
      </c>
      <c r="AN16" s="12">
        <v>0</v>
      </c>
      <c r="AO16" s="11" t="s">
        <v>24</v>
      </c>
      <c r="AP16" s="16">
        <v>1</v>
      </c>
      <c r="AQ16" s="28">
        <f>IF(OR($H16="",$J16="",AN16="",AP16=""),"",IF(AND(AN16=$H16,AP16=$J16),Punkte!$A$1,IF(AND(AN16-AP16=0,$H16-$J16=0),Punkte!$A$3,IF(AN16-AP16=$H16-$J16,Punkte!$A$2,IF((AN16-AP16)*($H16-$J16)&gt;0,Punkte!$A$4,0)))))</f>
        <v>0</v>
      </c>
      <c r="AR16" s="10">
        <v>1</v>
      </c>
      <c r="AS16" s="11" t="s">
        <v>24</v>
      </c>
      <c r="AT16" s="9">
        <v>0</v>
      </c>
      <c r="AU16" s="28">
        <f>IF(OR($H16="",$J16="",AR16="",AT16=""),"",IF(AND(AR16=$H16,AT16=$J16),Punkte!$A$1,IF(AND(AR16-AT16=0,$H16-$J16=0),Punkte!$A$3,IF(AR16-AT16=$H16-$J16,Punkte!$A$2,IF((AR16-AT16)*($H16-$J16)&gt;0,Punkte!$A$4,0)))))</f>
        <v>6</v>
      </c>
      <c r="AV16" s="10">
        <v>0</v>
      </c>
      <c r="AW16" s="11" t="s">
        <v>24</v>
      </c>
      <c r="AX16" s="9">
        <v>1</v>
      </c>
      <c r="AY16" s="28">
        <f>IF(OR($H16="",$J16="",AV16="",AX16=""),"",IF(AND(AV16=$H16,AX16=$J16),Punkte!$A$1,IF(AND(AV16-AX16=0,$H16-$J16=0),Punkte!$A$3,IF(AV16-AX16=$H16-$J16,Punkte!$A$2,IF((AV16-AX16)*($H16-$J16)&gt;0,Punkte!$A$4,0)))))</f>
        <v>0</v>
      </c>
      <c r="AZ16" s="10">
        <v>0</v>
      </c>
      <c r="BA16" s="11" t="s">
        <v>24</v>
      </c>
      <c r="BB16" s="9">
        <v>1</v>
      </c>
      <c r="BC16" s="28">
        <f>IF(OR($H16="",$J16="",AZ16="",BB16=""),"",IF(AND(AZ16=$H16,BB16=$J16),Punkte!$A$1,IF(AND(AZ16-BB16=0,$H16-$J16=0),Punkte!$A$3,IF(AZ16-BB16=$H16-$J16,Punkte!$A$2,IF((AZ16-BB16)*($H16-$J16)&gt;0,Punkte!$A$4,0)))))</f>
        <v>0</v>
      </c>
      <c r="BD16" s="10">
        <v>2</v>
      </c>
      <c r="BE16" s="11" t="s">
        <v>24</v>
      </c>
      <c r="BF16" s="9">
        <v>1</v>
      </c>
      <c r="BG16" s="28">
        <f>IF(OR($H16="",$J16="",BD16="",BF16=""),"",IF(AND(BD16=$H16,BF16=$J16),Punkte!$A$1,IF(AND(BD16-BF16=0,$H16-$J16=0),Punkte!$A$3,IF(BD16-BF16=$H16-$J16,Punkte!$A$2,IF((BD16-BF16)*($H16-$J16)&gt;0,Punkte!$A$4,0)))))</f>
        <v>4</v>
      </c>
      <c r="BH16" s="10">
        <v>1</v>
      </c>
      <c r="BI16" s="11" t="s">
        <v>24</v>
      </c>
      <c r="BJ16" s="9">
        <v>2</v>
      </c>
      <c r="BK16" s="28">
        <f>IF(OR($H16="",$J16="",BH16="",BJ16=""),"",IF(AND(BH16=$H16,BJ16=$J16),Punkte!$A$1,IF(AND(BH16-BJ16=0,$H16-$J16=0),Punkte!$A$3,IF(BH16-BJ16=$H16-$J16,Punkte!$A$2,IF((BH16-BJ16)*($H16-$J16)&gt;0,Punkte!$A$4,0)))))</f>
        <v>0</v>
      </c>
      <c r="BL16" s="10">
        <v>0</v>
      </c>
      <c r="BM16" s="11" t="s">
        <v>24</v>
      </c>
      <c r="BN16" s="9">
        <v>1</v>
      </c>
      <c r="BO16" s="28">
        <f>IF(OR($H16="",$J16="",BL16="",BN16=""),"",IF(AND(BL16=$H16,BN16=$J16),Punkte!$A$1,IF(AND(BL16-BN16=0,$H16-$J16=0),Punkte!$A$3,IF(BL16-BN16=$H16-$J16,Punkte!$A$2,IF((BL16-BN16)*($H16-$J16)&gt;0,Punkte!$A$4,0)))))</f>
        <v>0</v>
      </c>
      <c r="BP16" s="10">
        <v>0</v>
      </c>
      <c r="BQ16" s="79" t="s">
        <v>24</v>
      </c>
      <c r="BR16" s="10">
        <v>1</v>
      </c>
      <c r="BS16" s="28">
        <f>IF(OR($H16="",$J16="",BP16="",BR16=""),"",IF(AND(BP16=$H16,BR16=$J16),Punkte!$A$1,IF(AND(BP16-BR16=0,$H16-$J16=0),Punkte!$A$3,IF(BP16-BR16=$H16-$J16,Punkte!$A$2,IF((BP16-BR16)*($H16-$J16)&gt;0,Punkte!$A$4,0)))))</f>
        <v>0</v>
      </c>
      <c r="BT16" s="10">
        <v>0</v>
      </c>
      <c r="BU16" s="11" t="s">
        <v>24</v>
      </c>
      <c r="BV16" s="9">
        <v>2</v>
      </c>
      <c r="BW16" s="28">
        <f>IF(OR($H16="",$J16="",BT16="",BV16=""),"",IF(AND(BT16=$H16,BV16=$J16),Punkte!$A$1,IF(AND(BT16-BV16=0,$H16-$J16=0),Punkte!$A$3,IF(BT16-BV16=$H16-$J16,Punkte!$A$2,IF((BT16-BV16)*($H16-$J16)&gt;0,Punkte!$A$4,0)))))</f>
        <v>0</v>
      </c>
      <c r="BX16" s="10">
        <v>1</v>
      </c>
      <c r="BY16" s="80" t="s">
        <v>24</v>
      </c>
      <c r="BZ16" s="10">
        <v>1</v>
      </c>
      <c r="CA16" s="28">
        <f>IF(OR($H16="",$J16="",BX16="",BZ16=""),"",IF(AND(BX16=$H16,BZ16=$J16),Punkte!$A$1,IF(AND(BX16-BZ16=0,$H16-$J16=0),Punkte!$A$3,IF(BX16-BZ16=$H16-$J16,Punkte!$A$2,IF((BX16-BZ16)*($H16-$J16)&gt;0,Punkte!$A$4,0)))))</f>
        <v>0</v>
      </c>
      <c r="CB16" s="10">
        <v>0</v>
      </c>
      <c r="CC16" s="11" t="s">
        <v>24</v>
      </c>
      <c r="CD16" s="9">
        <v>2</v>
      </c>
      <c r="CE16" s="28">
        <f>IF(OR($H16="",$J16="",CB16="",CD16=""),"",IF(AND(CB16=$H16,CD16=$J16),Punkte!$A$1,IF(AND(CB16-CD16=0,$H16-$J16=0),Punkte!$A$3,IF(CB16-CD16=$H16-$J16,Punkte!$A$2,IF((CB16-CD16)*($H16-$J16)&gt;0,Punkte!$A$4,0)))))</f>
        <v>0</v>
      </c>
      <c r="CF16" s="10">
        <v>0</v>
      </c>
      <c r="CG16" s="11" t="s">
        <v>24</v>
      </c>
      <c r="CH16" s="9">
        <v>2</v>
      </c>
      <c r="CI16" s="28">
        <f>IF(OR($H16="",$J16="",CF16="",CH16=""),"",IF(AND(CF16=$H16,CH16=$J16),Punkte!$A$1,IF(AND(CF16-CH16=0,$H16-$J16=0),Punkte!$A$3,IF(CF16-CH16=$H16-$J16,Punkte!$A$2,IF((CF16-CH16)*($H16-$J16)&gt;0,Punkte!$A$4,0)))))</f>
        <v>0</v>
      </c>
      <c r="CJ16" s="10">
        <v>1</v>
      </c>
      <c r="CK16" s="77" t="s">
        <v>24</v>
      </c>
      <c r="CL16" s="10">
        <v>0</v>
      </c>
      <c r="CM16" s="28">
        <f>IF(OR($H16="",$J16="",CJ16="",CL16=""),"",IF(AND(CJ16=$H16,CL16=$J16),Punkte!$A$1,IF(AND(CJ16-CL16=0,$H16-$J16=0),Punkte!$A$3,IF(CJ16-CL16=$H16-$J16,Punkte!$A$2,IF((CJ16-CL16)*($H16-$J16)&gt;0,Punkte!$A$4,0)))))</f>
        <v>6</v>
      </c>
      <c r="CN16" s="10">
        <v>1</v>
      </c>
      <c r="CO16" s="11" t="s">
        <v>24</v>
      </c>
      <c r="CP16" s="9">
        <v>2</v>
      </c>
      <c r="CQ16" s="28">
        <f>IF(OR($H16="",$J16="",CN16="",CP16=""),"",IF(AND(CN16=$H16,CP16=$J16),Punkte!$A$1,IF(AND(CN16-CP16=0,$H16-$J16=0),Punkte!$A$3,IF(CN16-CP16=$H16-$J16,Punkte!$A$2,IF((CN16-CP16)*($H16-$J16)&gt;0,Punkte!$A$4,0)))))</f>
        <v>0</v>
      </c>
      <c r="CR16" s="10">
        <v>1</v>
      </c>
      <c r="CS16" s="82" t="s">
        <v>24</v>
      </c>
      <c r="CT16" s="10">
        <v>2</v>
      </c>
      <c r="CU16" s="28">
        <f>IF(OR($H16="",$J16="",CR16="",CT16=""),"",IF(AND(CR16=$H16,CT16=$J16),Punkte!$A$1,IF(AND(CR16-CT16=0,$H16-$J16=0),Punkte!$A$3,IF(CR16-CT16=$H16-$J16,Punkte!$A$2,IF((CR16-CT16)*($H16-$J16)&gt;0,Punkte!$A$4,0)))))</f>
        <v>0</v>
      </c>
      <c r="CV16" s="10">
        <v>1</v>
      </c>
      <c r="CW16" s="11" t="s">
        <v>24</v>
      </c>
      <c r="CX16" s="9">
        <v>0</v>
      </c>
      <c r="CY16" s="28">
        <f>IF(OR($H16="",$J16="",CV16="",CX16=""),"",IF(AND(CV16=$H16,CX16=$J16),Punkte!$A$1,IF(AND(CV16-CX16=0,$H16-$J16=0),Punkte!$A$3,IF(CV16-CX16=$H16-$J16,Punkte!$A$2,IF((CV16-CX16)*($H16-$J16)&gt;0,Punkte!$A$4,0)))))</f>
        <v>6</v>
      </c>
      <c r="CZ16" s="10">
        <v>1</v>
      </c>
      <c r="DA16" s="83" t="s">
        <v>24</v>
      </c>
      <c r="DB16" s="10">
        <v>1</v>
      </c>
      <c r="DC16" s="28">
        <f>IF(OR($H16="",$J16="",CZ16="",DB16=""),"",IF(AND(CZ16=$H16,DB16=$J16),Punkte!$A$1,IF(AND(CZ16-DB16=0,$H16-$J16=0),Punkte!$A$3,IF(CZ16-DB16=$H16-$J16,Punkte!$A$2,IF((CZ16-DB16)*($H16-$J16)&gt;0,Punkte!$A$4,0)))))</f>
        <v>0</v>
      </c>
      <c r="DD16" s="10">
        <v>1</v>
      </c>
      <c r="DE16" s="11" t="s">
        <v>24</v>
      </c>
      <c r="DF16" s="9">
        <v>3</v>
      </c>
      <c r="DG16" s="28">
        <f>IF(OR($H16="",$J16="",DD16="",DF16=""),"",IF(AND(DD16=$H16,DF16=$J16),Punkte!$A$1,IF(AND(DD16-DF16=0,$H16-$J16=0),Punkte!$A$3,IF(DD16-DF16=$H16-$J16,Punkte!$A$2,IF((DD16-DF16)*($H16-$J16)&gt;0,Punkte!$A$4,0)))))</f>
        <v>0</v>
      </c>
      <c r="DH16" s="10">
        <v>2</v>
      </c>
      <c r="DI16" s="11" t="s">
        <v>24</v>
      </c>
      <c r="DJ16" s="9">
        <v>1</v>
      </c>
      <c r="DK16" s="28">
        <f>IF(OR($H16="",$J16="",DH16="",DJ16=""),"",IF(AND(DH16=$H16,DJ16=$J16),Punkte!$A$1,IF(AND(DH16-DJ16=0,$H16-$J16=0),Punkte!$A$3,IF(DH16-DJ16=$H16-$J16,Punkte!$A$2,IF((DH16-DJ16)*($H16-$J16)&gt;0,Punkte!$A$4,0)))))</f>
        <v>4</v>
      </c>
      <c r="DL16" s="10">
        <v>1</v>
      </c>
      <c r="DM16" s="11" t="s">
        <v>24</v>
      </c>
      <c r="DN16" s="9">
        <v>1</v>
      </c>
      <c r="DO16" s="28">
        <f>IF(OR($H16="",$J16="",DL16="",DN16=""),"",IF(AND(DL16=$H16,DN16=$J16),Punkte!$A$1,IF(AND(DL16-DN16=0,$H16-$J16=0),Punkte!$A$3,IF(DL16-DN16=$H16-$J16,Punkte!$A$2,IF((DL16-DN16)*($H16-$J16)&gt;0,Punkte!$A$4,0)))))</f>
        <v>0</v>
      </c>
      <c r="DP16" s="10">
        <v>1</v>
      </c>
      <c r="DQ16" s="11" t="s">
        <v>24</v>
      </c>
      <c r="DR16" s="9">
        <v>1</v>
      </c>
      <c r="DS16" s="28">
        <f>IF(OR($H16="",$J16="",DP16="",DR16=""),"",IF(AND(DP16=$H16,DR16=$J16),Punkte!$A$1,IF(AND(DP16-DR16=0,$H16-$J16=0),Punkte!$A$3,IF(DP16-DR16=$H16-$J16,Punkte!$A$2,IF((DP16-DR16)*($H16-$J16)&gt;0,Punkte!$A$4,0)))))</f>
        <v>0</v>
      </c>
      <c r="DT16" s="10">
        <v>1</v>
      </c>
      <c r="DU16" s="11" t="s">
        <v>24</v>
      </c>
      <c r="DV16" s="9">
        <v>2</v>
      </c>
      <c r="DW16" s="28">
        <f>IF(OR($H16="",$J16="",DT16="",DV16=""),"",IF(AND(DT16=$H16,DV16=$J16),Punkte!$A$1,IF(AND(DT16-DV16=0,$H16-$J16=0),Punkte!$A$3,IF(DT16-DV16=$H16-$J16,Punkte!$A$2,IF((DT16-DV16)*($H16-$J16)&gt;0,Punkte!$A$4,0)))))</f>
        <v>0</v>
      </c>
      <c r="DX16" s="10">
        <v>1</v>
      </c>
      <c r="DY16" s="11" t="s">
        <v>24</v>
      </c>
      <c r="DZ16" s="9">
        <v>1</v>
      </c>
      <c r="EA16" s="28">
        <f>IF(OR($H16="",$J16="",DX16="",DZ16=""),"",IF(AND(DX16=$H16,DZ16=$J16),Punkte!$A$1,IF(AND(DX16-DZ16=0,$H16-$J16=0),Punkte!$A$3,IF(DX16-DZ16=$H16-$J16,Punkte!$A$2,IF((DX16-DZ16)*($H16-$J16)&gt;0,Punkte!$A$4,0)))))</f>
        <v>0</v>
      </c>
      <c r="EB16" s="10">
        <v>0</v>
      </c>
      <c r="EC16" s="11" t="s">
        <v>24</v>
      </c>
      <c r="ED16" s="9">
        <v>2</v>
      </c>
      <c r="EE16" s="28">
        <f>IF(OR($H16="",$J16="",EB16="",ED16=""),"",IF(AND(EB16=$H16,ED16=$J16),Punkte!$A$1,IF(AND(EB16-ED16=0,$H16-$J16=0),Punkte!$A$3,IF(EB16-ED16=$H16-$J16,Punkte!$A$2,IF((EB16-ED16)*($H16-$J16)&gt;0,Punkte!$A$4,0)))))</f>
        <v>0</v>
      </c>
      <c r="EF16" s="10">
        <v>0</v>
      </c>
      <c r="EG16" s="87" t="s">
        <v>24</v>
      </c>
      <c r="EH16" s="10">
        <v>1</v>
      </c>
      <c r="EI16" s="28">
        <f>IF(OR($H16="",$J16="",EF16="",EH16=""),"",IF(AND(EF16=$H16,EH16=$J16),Punkte!$A$1,IF(AND(EF16-EH16=0,$H16-$J16=0),Punkte!$A$3,IF(EF16-EH16=$H16-$J16,Punkte!$A$2,IF((EF16-EH16)*($H16-$J16)&gt;0,Punkte!$A$4,0)))))</f>
        <v>0</v>
      </c>
      <c r="EJ16" s="10">
        <v>3</v>
      </c>
      <c r="EK16" s="11" t="s">
        <v>24</v>
      </c>
      <c r="EL16" s="9">
        <v>2</v>
      </c>
      <c r="EM16" s="28">
        <f>IF(OR($H16="",$J16="",EJ16="",EL16=""),"",IF(AND(EJ16=$H16,EL16=$J16),Punkte!$A$1,IF(AND(EJ16-EL16=0,$H16-$J16=0),Punkte!$A$3,IF(EJ16-EL16=$H16-$J16,Punkte!$A$2,IF((EJ16-EL16)*($H16-$J16)&gt;0,Punkte!$A$4,0)))))</f>
        <v>4</v>
      </c>
      <c r="EN16" s="10">
        <v>1</v>
      </c>
      <c r="EO16" s="11" t="s">
        <v>24</v>
      </c>
      <c r="EP16" s="9">
        <v>0</v>
      </c>
      <c r="EQ16" s="28">
        <f>IF(OR($H16="",$J16="",EN16="",EP16=""),"",IF(AND(EN16=$H16,EP16=$J16),Punkte!$A$1,IF(AND(EN16-EP16=0,$H16-$J16=0),Punkte!$A$3,IF(EN16-EP16=$H16-$J16,Punkte!$A$2,IF((EN16-EP16)*($H16-$J16)&gt;0,Punkte!$A$4,0)))))</f>
        <v>6</v>
      </c>
      <c r="ER16" s="10">
        <v>3</v>
      </c>
      <c r="ES16" s="11" t="s">
        <v>24</v>
      </c>
      <c r="ET16" s="9">
        <v>2</v>
      </c>
      <c r="EU16" s="28">
        <f>IF(OR($H16="",$J16="",ER16="",ET16=""),"",IF(AND(ER16=$H16,ET16=$J16),Punkte!$A$1,IF(AND(ER16-ET16=0,$H16-$J16=0),Punkte!$A$3,IF(ER16-ET16=$H16-$J16,Punkte!$A$2,IF((ER16-ET16)*($H16-$J16)&gt;0,Punkte!$A$4,0)))))</f>
        <v>4</v>
      </c>
    </row>
    <row r="17" spans="1:151" ht="11.25" customHeight="1">
      <c r="A17" s="16">
        <v>11</v>
      </c>
      <c r="B17" s="21">
        <v>40343</v>
      </c>
      <c r="C17" s="24" t="s">
        <v>29</v>
      </c>
      <c r="D17" s="25">
        <v>0.85416666666666663</v>
      </c>
      <c r="E17" s="26" t="s">
        <v>47</v>
      </c>
      <c r="F17" s="22" t="s">
        <v>43</v>
      </c>
      <c r="G17" s="27" t="s">
        <v>67</v>
      </c>
      <c r="H17" s="6">
        <v>1</v>
      </c>
      <c r="I17" s="20" t="s">
        <v>24</v>
      </c>
      <c r="J17" s="6">
        <v>1</v>
      </c>
      <c r="L17" s="10">
        <v>1</v>
      </c>
      <c r="M17" s="90" t="s">
        <v>24</v>
      </c>
      <c r="N17" s="9">
        <v>0</v>
      </c>
      <c r="O17" s="28">
        <f>IF(OR($H17="",$J17="",L17="",N17=""),"",IF(AND(L17=$H17,N17=$J17),Punkte!$A$1,IF(AND(L17-N17=0,$H17-$J17=0),Punkte!$A$3,IF(L17-N17=$H17-$J17,Punkte!$A$2,IF((L17-N17)*($H17-$J17)&gt;0,Punkte!$A$4,0)))))</f>
        <v>0</v>
      </c>
      <c r="P17" s="12">
        <v>2</v>
      </c>
      <c r="Q17" s="11" t="s">
        <v>24</v>
      </c>
      <c r="R17" s="12">
        <v>0</v>
      </c>
      <c r="S17" s="28">
        <f>IF(OR($H17="",$J17="",P17="",R17=""),"",IF(AND(P17=$H17,R17=$J17),Punkte!$A$1,IF(AND(P17-R17=0,$H17-$J17=0),Punkte!$A$3,IF(P17-R17=$H17-$J17,Punkte!$A$2,IF((P17-R17)*($H17-$J17)&gt;0,Punkte!$A$4,0)))))</f>
        <v>0</v>
      </c>
      <c r="T17" s="12">
        <v>2</v>
      </c>
      <c r="U17" s="11" t="s">
        <v>24</v>
      </c>
      <c r="V17" s="16">
        <v>0</v>
      </c>
      <c r="W17" s="28">
        <f>IF(OR($H17="",$J17="",T17="",V17=""),"",IF(AND(T17=$H17,V17=$J17),Punkte!$A$1,IF(AND(T17-V17=0,$H17-$J17=0),Punkte!$A$3,IF(T17-V17=$H17-$J17,Punkte!$A$2,IF((T17-V17)*($H17-$J17)&gt;0,Punkte!$A$4,0)))))</f>
        <v>0</v>
      </c>
      <c r="X17" s="12">
        <v>2</v>
      </c>
      <c r="Y17" s="11" t="s">
        <v>24</v>
      </c>
      <c r="Z17" s="16">
        <v>1</v>
      </c>
      <c r="AA17" s="28">
        <f>IF(OR($H17="",$J17="",X17="",Z17=""),"",IF(AND(X17=$H17,Z17=$J17),Punkte!$A$1,IF(AND(X17-Z17=0,$H17-$J17=0),Punkte!$A$3,IF(X17-Z17=$H17-$J17,Punkte!$A$2,IF((X17-Z17)*($H17-$J17)&gt;0,Punkte!$A$4,0)))))</f>
        <v>0</v>
      </c>
      <c r="AB17" s="12">
        <v>1</v>
      </c>
      <c r="AC17" s="11" t="s">
        <v>24</v>
      </c>
      <c r="AD17" s="16">
        <v>0</v>
      </c>
      <c r="AE17" s="28">
        <f>IF(OR($H17="",$J17="",AB17="",AD17=""),"",IF(AND(AB17=$H17,AD17=$J17),Punkte!$A$1,IF(AND(AB17-AD17=0,$H17-$J17=0),Punkte!$A$3,IF(AB17-AD17=$H17-$J17,Punkte!$A$2,IF((AB17-AD17)*($H17-$J17)&gt;0,Punkte!$A$4,0)))))</f>
        <v>0</v>
      </c>
      <c r="AF17" s="10">
        <v>2</v>
      </c>
      <c r="AG17" s="76" t="s">
        <v>24</v>
      </c>
      <c r="AH17" s="10">
        <v>1</v>
      </c>
      <c r="AI17" s="28">
        <f>IF(OR($H17="",$J17="",AF17="",AH17=""),"",IF(AND(AF17=$H17,AH17=$J17),Punkte!$A$1,IF(AND(AF17-AH17=0,$H17-$J17=0),Punkte!$A$3,IF(AF17-AH17=$H17-$J17,Punkte!$A$2,IF((AF17-AH17)*($H17-$J17)&gt;0,Punkte!$A$4,0)))))</f>
        <v>0</v>
      </c>
      <c r="AJ17" s="12">
        <v>2</v>
      </c>
      <c r="AK17" s="11" t="s">
        <v>24</v>
      </c>
      <c r="AL17" s="16">
        <v>0</v>
      </c>
      <c r="AM17" s="28">
        <f>IF(OR($H17="",$J17="",AJ17="",AL17=""),"",IF(AND(AJ17=$H17,AL17=$J17),Punkte!$A$1,IF(AND(AJ17-AL17=0,$H17-$J17=0),Punkte!$A$3,IF(AJ17-AL17=$H17-$J17,Punkte!$A$2,IF((AJ17-AL17)*($H17-$J17)&gt;0,Punkte!$A$4,0)))))</f>
        <v>0</v>
      </c>
      <c r="AN17" s="12">
        <v>1</v>
      </c>
      <c r="AO17" s="11" t="s">
        <v>24</v>
      </c>
      <c r="AP17" s="16">
        <v>0</v>
      </c>
      <c r="AQ17" s="28">
        <f>IF(OR($H17="",$J17="",AN17="",AP17=""),"",IF(AND(AN17=$H17,AP17=$J17),Punkte!$A$1,IF(AND(AN17-AP17=0,$H17-$J17=0),Punkte!$A$3,IF(AN17-AP17=$H17-$J17,Punkte!$A$2,IF((AN17-AP17)*($H17-$J17)&gt;0,Punkte!$A$4,0)))))</f>
        <v>0</v>
      </c>
      <c r="AR17" s="10">
        <v>0</v>
      </c>
      <c r="AS17" s="11" t="s">
        <v>24</v>
      </c>
      <c r="AT17" s="9">
        <v>0</v>
      </c>
      <c r="AU17" s="28">
        <f>IF(OR($H17="",$J17="",AR17="",AT17=""),"",IF(AND(AR17=$H17,AT17=$J17),Punkte!$A$1,IF(AND(AR17-AT17=0,$H17-$J17=0),Punkte!$A$3,IF(AR17-AT17=$H17-$J17,Punkte!$A$2,IF((AR17-AT17)*($H17-$J17)&gt;0,Punkte!$A$4,0)))))</f>
        <v>3</v>
      </c>
      <c r="AV17" s="10">
        <v>1</v>
      </c>
      <c r="AW17" s="11" t="s">
        <v>24</v>
      </c>
      <c r="AX17" s="9">
        <v>1</v>
      </c>
      <c r="AY17" s="28">
        <f>IF(OR($H17="",$J17="",AV17="",AX17=""),"",IF(AND(AV17=$H17,AX17=$J17),Punkte!$A$1,IF(AND(AV17-AX17=0,$H17-$J17=0),Punkte!$A$3,IF(AV17-AX17=$H17-$J17,Punkte!$A$2,IF((AV17-AX17)*($H17-$J17)&gt;0,Punkte!$A$4,0)))))</f>
        <v>6</v>
      </c>
      <c r="AZ17" s="10">
        <v>2</v>
      </c>
      <c r="BA17" s="11" t="s">
        <v>24</v>
      </c>
      <c r="BB17" s="9">
        <v>0</v>
      </c>
      <c r="BC17" s="28">
        <f>IF(OR($H17="",$J17="",AZ17="",BB17=""),"",IF(AND(AZ17=$H17,BB17=$J17),Punkte!$A$1,IF(AND(AZ17-BB17=0,$H17-$J17=0),Punkte!$A$3,IF(AZ17-BB17=$H17-$J17,Punkte!$A$2,IF((AZ17-BB17)*($H17-$J17)&gt;0,Punkte!$A$4,0)))))</f>
        <v>0</v>
      </c>
      <c r="BD17" s="10">
        <v>2</v>
      </c>
      <c r="BE17" s="11" t="s">
        <v>24</v>
      </c>
      <c r="BF17" s="9">
        <v>0</v>
      </c>
      <c r="BG17" s="28">
        <f>IF(OR($H17="",$J17="",BD17="",BF17=""),"",IF(AND(BD17=$H17,BF17=$J17),Punkte!$A$1,IF(AND(BD17-BF17=0,$H17-$J17=0),Punkte!$A$3,IF(BD17-BF17=$H17-$J17,Punkte!$A$2,IF((BD17-BF17)*($H17-$J17)&gt;0,Punkte!$A$4,0)))))</f>
        <v>0</v>
      </c>
      <c r="BH17" s="10">
        <v>1</v>
      </c>
      <c r="BI17" s="11" t="s">
        <v>24</v>
      </c>
      <c r="BJ17" s="9">
        <v>1</v>
      </c>
      <c r="BK17" s="28">
        <f>IF(OR($H17="",$J17="",BH17="",BJ17=""),"",IF(AND(BH17=$H17,BJ17=$J17),Punkte!$A$1,IF(AND(BH17-BJ17=0,$H17-$J17=0),Punkte!$A$3,IF(BH17-BJ17=$H17-$J17,Punkte!$A$2,IF((BH17-BJ17)*($H17-$J17)&gt;0,Punkte!$A$4,0)))))</f>
        <v>6</v>
      </c>
      <c r="BL17" s="10">
        <v>2</v>
      </c>
      <c r="BM17" s="11" t="s">
        <v>24</v>
      </c>
      <c r="BN17" s="9">
        <v>0</v>
      </c>
      <c r="BO17" s="28">
        <f>IF(OR($H17="",$J17="",BL17="",BN17=""),"",IF(AND(BL17=$H17,BN17=$J17),Punkte!$A$1,IF(AND(BL17-BN17=0,$H17-$J17=0),Punkte!$A$3,IF(BL17-BN17=$H17-$J17,Punkte!$A$2,IF((BL17-BN17)*($H17-$J17)&gt;0,Punkte!$A$4,0)))))</f>
        <v>0</v>
      </c>
      <c r="BP17" s="10">
        <v>2</v>
      </c>
      <c r="BQ17" s="79" t="s">
        <v>24</v>
      </c>
      <c r="BR17" s="10">
        <v>1</v>
      </c>
      <c r="BS17" s="28">
        <f>IF(OR($H17="",$J17="",BP17="",BR17=""),"",IF(AND(BP17=$H17,BR17=$J17),Punkte!$A$1,IF(AND(BP17-BR17=0,$H17-$J17=0),Punkte!$A$3,IF(BP17-BR17=$H17-$J17,Punkte!$A$2,IF((BP17-BR17)*($H17-$J17)&gt;0,Punkte!$A$4,0)))))</f>
        <v>0</v>
      </c>
      <c r="BT17" s="10">
        <v>2</v>
      </c>
      <c r="BU17" s="11" t="s">
        <v>24</v>
      </c>
      <c r="BV17" s="9">
        <v>0</v>
      </c>
      <c r="BW17" s="28">
        <f>IF(OR($H17="",$J17="",BT17="",BV17=""),"",IF(AND(BT17=$H17,BV17=$J17),Punkte!$A$1,IF(AND(BT17-BV17=0,$H17-$J17=0),Punkte!$A$3,IF(BT17-BV17=$H17-$J17,Punkte!$A$2,IF((BT17-BV17)*($H17-$J17)&gt;0,Punkte!$A$4,0)))))</f>
        <v>0</v>
      </c>
      <c r="BX17" s="10">
        <v>3</v>
      </c>
      <c r="BY17" s="80" t="s">
        <v>24</v>
      </c>
      <c r="BZ17" s="10">
        <v>0</v>
      </c>
      <c r="CA17" s="28">
        <f>IF(OR($H17="",$J17="",BX17="",BZ17=""),"",IF(AND(BX17=$H17,BZ17=$J17),Punkte!$A$1,IF(AND(BX17-BZ17=0,$H17-$J17=0),Punkte!$A$3,IF(BX17-BZ17=$H17-$J17,Punkte!$A$2,IF((BX17-BZ17)*($H17-$J17)&gt;0,Punkte!$A$4,0)))))</f>
        <v>0</v>
      </c>
      <c r="CB17" s="10">
        <v>1</v>
      </c>
      <c r="CC17" s="11" t="s">
        <v>24</v>
      </c>
      <c r="CD17" s="9">
        <v>1</v>
      </c>
      <c r="CE17" s="28">
        <f>IF(OR($H17="",$J17="",CB17="",CD17=""),"",IF(AND(CB17=$H17,CD17=$J17),Punkte!$A$1,IF(AND(CB17-CD17=0,$H17-$J17=0),Punkte!$A$3,IF(CB17-CD17=$H17-$J17,Punkte!$A$2,IF((CB17-CD17)*($H17-$J17)&gt;0,Punkte!$A$4,0)))))</f>
        <v>6</v>
      </c>
      <c r="CF17" s="10">
        <v>1</v>
      </c>
      <c r="CG17" s="11" t="s">
        <v>24</v>
      </c>
      <c r="CH17" s="9">
        <v>0</v>
      </c>
      <c r="CI17" s="28">
        <f>IF(OR($H17="",$J17="",CF17="",CH17=""),"",IF(AND(CF17=$H17,CH17=$J17),Punkte!$A$1,IF(AND(CF17-CH17=0,$H17-$J17=0),Punkte!$A$3,IF(CF17-CH17=$H17-$J17,Punkte!$A$2,IF((CF17-CH17)*($H17-$J17)&gt;0,Punkte!$A$4,0)))))</f>
        <v>0</v>
      </c>
      <c r="CJ17" s="10">
        <v>2</v>
      </c>
      <c r="CK17" s="77" t="s">
        <v>24</v>
      </c>
      <c r="CL17" s="10">
        <v>0</v>
      </c>
      <c r="CM17" s="28">
        <f>IF(OR($H17="",$J17="",CJ17="",CL17=""),"",IF(AND(CJ17=$H17,CL17=$J17),Punkte!$A$1,IF(AND(CJ17-CL17=0,$H17-$J17=0),Punkte!$A$3,IF(CJ17-CL17=$H17-$J17,Punkte!$A$2,IF((CJ17-CL17)*($H17-$J17)&gt;0,Punkte!$A$4,0)))))</f>
        <v>0</v>
      </c>
      <c r="CN17" s="10">
        <v>1</v>
      </c>
      <c r="CO17" s="11" t="s">
        <v>24</v>
      </c>
      <c r="CP17" s="9">
        <v>0</v>
      </c>
      <c r="CQ17" s="28">
        <f>IF(OR($H17="",$J17="",CN17="",CP17=""),"",IF(AND(CN17=$H17,CP17=$J17),Punkte!$A$1,IF(AND(CN17-CP17=0,$H17-$J17=0),Punkte!$A$3,IF(CN17-CP17=$H17-$J17,Punkte!$A$2,IF((CN17-CP17)*($H17-$J17)&gt;0,Punkte!$A$4,0)))))</f>
        <v>0</v>
      </c>
      <c r="CR17" s="10">
        <v>3</v>
      </c>
      <c r="CS17" s="82" t="s">
        <v>24</v>
      </c>
      <c r="CT17" s="10">
        <v>1</v>
      </c>
      <c r="CU17" s="28">
        <f>IF(OR($H17="",$J17="",CR17="",CT17=""),"",IF(AND(CR17=$H17,CT17=$J17),Punkte!$A$1,IF(AND(CR17-CT17=0,$H17-$J17=0),Punkte!$A$3,IF(CR17-CT17=$H17-$J17,Punkte!$A$2,IF((CR17-CT17)*($H17-$J17)&gt;0,Punkte!$A$4,0)))))</f>
        <v>0</v>
      </c>
      <c r="CV17" s="10">
        <v>1</v>
      </c>
      <c r="CW17" s="11" t="s">
        <v>24</v>
      </c>
      <c r="CX17" s="9">
        <v>1</v>
      </c>
      <c r="CY17" s="28">
        <f>IF(OR($H17="",$J17="",CV17="",CX17=""),"",IF(AND(CV17=$H17,CX17=$J17),Punkte!$A$1,IF(AND(CV17-CX17=0,$H17-$J17=0),Punkte!$A$3,IF(CV17-CX17=$H17-$J17,Punkte!$A$2,IF((CV17-CX17)*($H17-$J17)&gt;0,Punkte!$A$4,0)))))</f>
        <v>6</v>
      </c>
      <c r="CZ17" s="10">
        <v>1</v>
      </c>
      <c r="DA17" s="83" t="s">
        <v>24</v>
      </c>
      <c r="DB17" s="10">
        <v>2</v>
      </c>
      <c r="DC17" s="28">
        <f>IF(OR($H17="",$J17="",CZ17="",DB17=""),"",IF(AND(CZ17=$H17,DB17=$J17),Punkte!$A$1,IF(AND(CZ17-DB17=0,$H17-$J17=0),Punkte!$A$3,IF(CZ17-DB17=$H17-$J17,Punkte!$A$2,IF((CZ17-DB17)*($H17-$J17)&gt;0,Punkte!$A$4,0)))))</f>
        <v>0</v>
      </c>
      <c r="DD17" s="10">
        <v>1</v>
      </c>
      <c r="DE17" s="11" t="s">
        <v>24</v>
      </c>
      <c r="DF17" s="9">
        <v>1</v>
      </c>
      <c r="DG17" s="28">
        <f>IF(OR($H17="",$J17="",DD17="",DF17=""),"",IF(AND(DD17=$H17,DF17=$J17),Punkte!$A$1,IF(AND(DD17-DF17=0,$H17-$J17=0),Punkte!$A$3,IF(DD17-DF17=$H17-$J17,Punkte!$A$2,IF((DD17-DF17)*($H17-$J17)&gt;0,Punkte!$A$4,0)))))</f>
        <v>6</v>
      </c>
      <c r="DH17" s="10">
        <v>1</v>
      </c>
      <c r="DI17" s="11" t="s">
        <v>24</v>
      </c>
      <c r="DJ17" s="9">
        <v>0</v>
      </c>
      <c r="DK17" s="28">
        <f>IF(OR($H17="",$J17="",DH17="",DJ17=""),"",IF(AND(DH17=$H17,DJ17=$J17),Punkte!$A$1,IF(AND(DH17-DJ17=0,$H17-$J17=0),Punkte!$A$3,IF(DH17-DJ17=$H17-$J17,Punkte!$A$2,IF((DH17-DJ17)*($H17-$J17)&gt;0,Punkte!$A$4,0)))))</f>
        <v>0</v>
      </c>
      <c r="DL17" s="10">
        <v>1</v>
      </c>
      <c r="DM17" s="11" t="s">
        <v>24</v>
      </c>
      <c r="DN17" s="9">
        <v>0</v>
      </c>
      <c r="DO17" s="28">
        <f>IF(OR($H17="",$J17="",DL17="",DN17=""),"",IF(AND(DL17=$H17,DN17=$J17),Punkte!$A$1,IF(AND(DL17-DN17=0,$H17-$J17=0),Punkte!$A$3,IF(DL17-DN17=$H17-$J17,Punkte!$A$2,IF((DL17-DN17)*($H17-$J17)&gt;0,Punkte!$A$4,0)))))</f>
        <v>0</v>
      </c>
      <c r="DP17" s="10">
        <v>2</v>
      </c>
      <c r="DQ17" s="11" t="s">
        <v>24</v>
      </c>
      <c r="DR17" s="9">
        <v>1</v>
      </c>
      <c r="DS17" s="28">
        <f>IF(OR($H17="",$J17="",DP17="",DR17=""),"",IF(AND(DP17=$H17,DR17=$J17),Punkte!$A$1,IF(AND(DP17-DR17=0,$H17-$J17=0),Punkte!$A$3,IF(DP17-DR17=$H17-$J17,Punkte!$A$2,IF((DP17-DR17)*($H17-$J17)&gt;0,Punkte!$A$4,0)))))</f>
        <v>0</v>
      </c>
      <c r="DT17" s="10">
        <v>1</v>
      </c>
      <c r="DU17" s="11" t="s">
        <v>24</v>
      </c>
      <c r="DV17" s="9">
        <v>0</v>
      </c>
      <c r="DW17" s="28">
        <f>IF(OR($H17="",$J17="",DT17="",DV17=""),"",IF(AND(DT17=$H17,DV17=$J17),Punkte!$A$1,IF(AND(DT17-DV17=0,$H17-$J17=0),Punkte!$A$3,IF(DT17-DV17=$H17-$J17,Punkte!$A$2,IF((DT17-DV17)*($H17-$J17)&gt;0,Punkte!$A$4,0)))))</f>
        <v>0</v>
      </c>
      <c r="DX17" s="10">
        <v>4</v>
      </c>
      <c r="DY17" s="11" t="s">
        <v>24</v>
      </c>
      <c r="DZ17" s="9">
        <v>1</v>
      </c>
      <c r="EA17" s="28">
        <f>IF(OR($H17="",$J17="",DX17="",DZ17=""),"",IF(AND(DX17=$H17,DZ17=$J17),Punkte!$A$1,IF(AND(DX17-DZ17=0,$H17-$J17=0),Punkte!$A$3,IF(DX17-DZ17=$H17-$J17,Punkte!$A$2,IF((DX17-DZ17)*($H17-$J17)&gt;0,Punkte!$A$4,0)))))</f>
        <v>0</v>
      </c>
      <c r="EB17" s="10">
        <v>2</v>
      </c>
      <c r="EC17" s="11" t="s">
        <v>24</v>
      </c>
      <c r="ED17" s="9">
        <v>1</v>
      </c>
      <c r="EE17" s="28">
        <f>IF(OR($H17="",$J17="",EB17="",ED17=""),"",IF(AND(EB17=$H17,ED17=$J17),Punkte!$A$1,IF(AND(EB17-ED17=0,$H17-$J17=0),Punkte!$A$3,IF(EB17-ED17=$H17-$J17,Punkte!$A$2,IF((EB17-ED17)*($H17-$J17)&gt;0,Punkte!$A$4,0)))))</f>
        <v>0</v>
      </c>
      <c r="EF17" s="10">
        <v>1</v>
      </c>
      <c r="EG17" s="87" t="s">
        <v>24</v>
      </c>
      <c r="EH17" s="10">
        <v>1</v>
      </c>
      <c r="EI17" s="28">
        <f>IF(OR($H17="",$J17="",EF17="",EH17=""),"",IF(AND(EF17=$H17,EH17=$J17),Punkte!$A$1,IF(AND(EF17-EH17=0,$H17-$J17=0),Punkte!$A$3,IF(EF17-EH17=$H17-$J17,Punkte!$A$2,IF((EF17-EH17)*($H17-$J17)&gt;0,Punkte!$A$4,0)))))</f>
        <v>6</v>
      </c>
      <c r="EJ17" s="10">
        <v>1</v>
      </c>
      <c r="EK17" s="11" t="s">
        <v>24</v>
      </c>
      <c r="EL17" s="9">
        <v>2</v>
      </c>
      <c r="EM17" s="28">
        <f>IF(OR($H17="",$J17="",EJ17="",EL17=""),"",IF(AND(EJ17=$H17,EL17=$J17),Punkte!$A$1,IF(AND(EJ17-EL17=0,$H17-$J17=0),Punkte!$A$3,IF(EJ17-EL17=$H17-$J17,Punkte!$A$2,IF((EJ17-EL17)*($H17-$J17)&gt;0,Punkte!$A$4,0)))))</f>
        <v>0</v>
      </c>
      <c r="EN17" s="10">
        <v>2</v>
      </c>
      <c r="EO17" s="11" t="s">
        <v>24</v>
      </c>
      <c r="EP17" s="9">
        <v>0</v>
      </c>
      <c r="EQ17" s="28">
        <f>IF(OR($H17="",$J17="",EN17="",EP17=""),"",IF(AND(EN17=$H17,EP17=$J17),Punkte!$A$1,IF(AND(EN17-EP17=0,$H17-$J17=0),Punkte!$A$3,IF(EN17-EP17=$H17-$J17,Punkte!$A$2,IF((EN17-EP17)*($H17-$J17)&gt;0,Punkte!$A$4,0)))))</f>
        <v>0</v>
      </c>
      <c r="ER17" s="10">
        <v>1</v>
      </c>
      <c r="ES17" s="11" t="s">
        <v>24</v>
      </c>
      <c r="ET17" s="9">
        <v>0</v>
      </c>
      <c r="EU17" s="28">
        <f>IF(OR($H17="",$J17="",ER17="",ET17=""),"",IF(AND(ER17=$H17,ET17=$J17),Punkte!$A$1,IF(AND(ER17-ET17=0,$H17-$J17=0),Punkte!$A$3,IF(ER17-ET17=$H17-$J17,Punkte!$A$2,IF((ER17-ET17)*($H17-$J17)&gt;0,Punkte!$A$4,0)))))</f>
        <v>0</v>
      </c>
    </row>
    <row r="18" spans="1:151" ht="11.25" customHeight="1">
      <c r="A18" s="16">
        <v>12</v>
      </c>
      <c r="B18" s="21">
        <v>40344</v>
      </c>
      <c r="C18" s="24" t="s">
        <v>31</v>
      </c>
      <c r="D18" s="25">
        <v>0.5625</v>
      </c>
      <c r="E18" s="26" t="s">
        <v>54</v>
      </c>
      <c r="F18" s="22" t="s">
        <v>43</v>
      </c>
      <c r="G18" s="27" t="s">
        <v>76</v>
      </c>
      <c r="H18" s="6">
        <v>1</v>
      </c>
      <c r="I18" s="20" t="s">
        <v>24</v>
      </c>
      <c r="J18" s="6">
        <v>1</v>
      </c>
      <c r="L18" s="10">
        <v>1</v>
      </c>
      <c r="M18" s="90" t="s">
        <v>24</v>
      </c>
      <c r="N18" s="9">
        <v>2</v>
      </c>
      <c r="O18" s="28">
        <f>IF(OR($H18="",$J18="",L18="",N18=""),"",IF(AND(L18=$H18,N18=$J18),Punkte!$A$1,IF(AND(L18-N18=0,$H18-$J18=0),Punkte!$A$3,IF(L18-N18=$H18-$J18,Punkte!$A$2,IF((L18-N18)*($H18-$J18)&gt;0,Punkte!$A$4,0)))))</f>
        <v>0</v>
      </c>
      <c r="P18" s="12">
        <v>1</v>
      </c>
      <c r="Q18" s="11" t="s">
        <v>24</v>
      </c>
      <c r="R18" s="12">
        <v>1</v>
      </c>
      <c r="S18" s="28">
        <f>IF(OR($H18="",$J18="",P18="",R18=""),"",IF(AND(P18=$H18,R18=$J18),Punkte!$A$1,IF(AND(P18-R18=0,$H18-$J18=0),Punkte!$A$3,IF(P18-R18=$H18-$J18,Punkte!$A$2,IF((P18-R18)*($H18-$J18)&gt;0,Punkte!$A$4,0)))))</f>
        <v>6</v>
      </c>
      <c r="T18" s="12">
        <v>1</v>
      </c>
      <c r="U18" s="11" t="s">
        <v>24</v>
      </c>
      <c r="V18" s="16">
        <v>2</v>
      </c>
      <c r="W18" s="28">
        <f>IF(OR($H18="",$J18="",T18="",V18=""),"",IF(AND(T18=$H18,V18=$J18),Punkte!$A$1,IF(AND(T18-V18=0,$H18-$J18=0),Punkte!$A$3,IF(T18-V18=$H18-$J18,Punkte!$A$2,IF((T18-V18)*($H18-$J18)&gt;0,Punkte!$A$4,0)))))</f>
        <v>0</v>
      </c>
      <c r="X18" s="12">
        <v>1</v>
      </c>
      <c r="Y18" s="11" t="s">
        <v>24</v>
      </c>
      <c r="Z18" s="16">
        <v>4</v>
      </c>
      <c r="AA18" s="28">
        <f>IF(OR($H18="",$J18="",X18="",Z18=""),"",IF(AND(X18=$H18,Z18=$J18),Punkte!$A$1,IF(AND(X18-Z18=0,$H18-$J18=0),Punkte!$A$3,IF(X18-Z18=$H18-$J18,Punkte!$A$2,IF((X18-Z18)*($H18-$J18)&gt;0,Punkte!$A$4,0)))))</f>
        <v>0</v>
      </c>
      <c r="AB18" s="12">
        <v>0</v>
      </c>
      <c r="AC18" s="11" t="s">
        <v>24</v>
      </c>
      <c r="AD18" s="16">
        <v>2</v>
      </c>
      <c r="AE18" s="28">
        <f>IF(OR($H18="",$J18="",AB18="",AD18=""),"",IF(AND(AB18=$H18,AD18=$J18),Punkte!$A$1,IF(AND(AB18-AD18=0,$H18-$J18=0),Punkte!$A$3,IF(AB18-AD18=$H18-$J18,Punkte!$A$2,IF((AB18-AD18)*($H18-$J18)&gt;0,Punkte!$A$4,0)))))</f>
        <v>0</v>
      </c>
      <c r="AF18" s="10">
        <v>0</v>
      </c>
      <c r="AG18" s="76" t="s">
        <v>24</v>
      </c>
      <c r="AH18" s="10">
        <v>2</v>
      </c>
      <c r="AI18" s="28">
        <f>IF(OR($H18="",$J18="",AF18="",AH18=""),"",IF(AND(AF18=$H18,AH18=$J18),Punkte!$A$1,IF(AND(AF18-AH18=0,$H18-$J18=0),Punkte!$A$3,IF(AF18-AH18=$H18-$J18,Punkte!$A$2,IF((AF18-AH18)*($H18-$J18)&gt;0,Punkte!$A$4,0)))))</f>
        <v>0</v>
      </c>
      <c r="AJ18" s="12">
        <v>1</v>
      </c>
      <c r="AK18" s="11" t="s">
        <v>24</v>
      </c>
      <c r="AL18" s="16">
        <v>3</v>
      </c>
      <c r="AM18" s="28">
        <f>IF(OR($H18="",$J18="",AJ18="",AL18=""),"",IF(AND(AJ18=$H18,AL18=$J18),Punkte!$A$1,IF(AND(AJ18-AL18=0,$H18-$J18=0),Punkte!$A$3,IF(AJ18-AL18=$H18-$J18,Punkte!$A$2,IF((AJ18-AL18)*($H18-$J18)&gt;0,Punkte!$A$4,0)))))</f>
        <v>0</v>
      </c>
      <c r="AN18" s="12">
        <v>1</v>
      </c>
      <c r="AO18" s="11" t="s">
        <v>24</v>
      </c>
      <c r="AP18" s="16">
        <v>2</v>
      </c>
      <c r="AQ18" s="28">
        <f>IF(OR($H18="",$J18="",AN18="",AP18=""),"",IF(AND(AN18=$H18,AP18=$J18),Punkte!$A$1,IF(AND(AN18-AP18=0,$H18-$J18=0),Punkte!$A$3,IF(AN18-AP18=$H18-$J18,Punkte!$A$2,IF((AN18-AP18)*($H18-$J18)&gt;0,Punkte!$A$4,0)))))</f>
        <v>0</v>
      </c>
      <c r="AR18" s="10">
        <v>0</v>
      </c>
      <c r="AS18" s="11" t="s">
        <v>24</v>
      </c>
      <c r="AT18" s="9">
        <v>1</v>
      </c>
      <c r="AU18" s="28">
        <f>IF(OR($H18="",$J18="",AR18="",AT18=""),"",IF(AND(AR18=$H18,AT18=$J18),Punkte!$A$1,IF(AND(AR18-AT18=0,$H18-$J18=0),Punkte!$A$3,IF(AR18-AT18=$H18-$J18,Punkte!$A$2,IF((AR18-AT18)*($H18-$J18)&gt;0,Punkte!$A$4,0)))))</f>
        <v>0</v>
      </c>
      <c r="AV18" s="10">
        <v>0</v>
      </c>
      <c r="AW18" s="11" t="s">
        <v>24</v>
      </c>
      <c r="AX18" s="9">
        <v>2</v>
      </c>
      <c r="AY18" s="28">
        <f>IF(OR($H18="",$J18="",AV18="",AX18=""),"",IF(AND(AV18=$H18,AX18=$J18),Punkte!$A$1,IF(AND(AV18-AX18=0,$H18-$J18=0),Punkte!$A$3,IF(AV18-AX18=$H18-$J18,Punkte!$A$2,IF((AV18-AX18)*($H18-$J18)&gt;0,Punkte!$A$4,0)))))</f>
        <v>0</v>
      </c>
      <c r="AZ18" s="10">
        <v>1</v>
      </c>
      <c r="BA18" s="11" t="s">
        <v>24</v>
      </c>
      <c r="BB18" s="9">
        <v>2</v>
      </c>
      <c r="BC18" s="28">
        <f>IF(OR($H18="",$J18="",AZ18="",BB18=""),"",IF(AND(AZ18=$H18,BB18=$J18),Punkte!$A$1,IF(AND(AZ18-BB18=0,$H18-$J18=0),Punkte!$A$3,IF(AZ18-BB18=$H18-$J18,Punkte!$A$2,IF((AZ18-BB18)*($H18-$J18)&gt;0,Punkte!$A$4,0)))))</f>
        <v>0</v>
      </c>
      <c r="BD18" s="10">
        <v>0</v>
      </c>
      <c r="BE18" s="11" t="s">
        <v>24</v>
      </c>
      <c r="BF18" s="9">
        <v>0</v>
      </c>
      <c r="BG18" s="28">
        <f>IF(OR($H18="",$J18="",BD18="",BF18=""),"",IF(AND(BD18=$H18,BF18=$J18),Punkte!$A$1,IF(AND(BD18-BF18=0,$H18-$J18=0),Punkte!$A$3,IF(BD18-BF18=$H18-$J18,Punkte!$A$2,IF((BD18-BF18)*($H18-$J18)&gt;0,Punkte!$A$4,0)))))</f>
        <v>3</v>
      </c>
      <c r="BH18" s="10">
        <v>2</v>
      </c>
      <c r="BI18" s="11" t="s">
        <v>24</v>
      </c>
      <c r="BJ18" s="9">
        <v>2</v>
      </c>
      <c r="BK18" s="28">
        <f>IF(OR($H18="",$J18="",BH18="",BJ18=""),"",IF(AND(BH18=$H18,BJ18=$J18),Punkte!$A$1,IF(AND(BH18-BJ18=0,$H18-$J18=0),Punkte!$A$3,IF(BH18-BJ18=$H18-$J18,Punkte!$A$2,IF((BH18-BJ18)*($H18-$J18)&gt;0,Punkte!$A$4,0)))))</f>
        <v>3</v>
      </c>
      <c r="BL18" s="10">
        <v>0</v>
      </c>
      <c r="BM18" s="11" t="s">
        <v>24</v>
      </c>
      <c r="BN18" s="9">
        <v>1</v>
      </c>
      <c r="BO18" s="28">
        <f>IF(OR($H18="",$J18="",BL18="",BN18=""),"",IF(AND(BL18=$H18,BN18=$J18),Punkte!$A$1,IF(AND(BL18-BN18=0,$H18-$J18=0),Punkte!$A$3,IF(BL18-BN18=$H18-$J18,Punkte!$A$2,IF((BL18-BN18)*($H18-$J18)&gt;0,Punkte!$A$4,0)))))</f>
        <v>0</v>
      </c>
      <c r="BP18" s="10">
        <v>1</v>
      </c>
      <c r="BQ18" s="79" t="s">
        <v>24</v>
      </c>
      <c r="BR18" s="10">
        <v>1</v>
      </c>
      <c r="BS18" s="28">
        <f>IF(OR($H18="",$J18="",BP18="",BR18=""),"",IF(AND(BP18=$H18,BR18=$J18),Punkte!$A$1,IF(AND(BP18-BR18=0,$H18-$J18=0),Punkte!$A$3,IF(BP18-BR18=$H18-$J18,Punkte!$A$2,IF((BP18-BR18)*($H18-$J18)&gt;0,Punkte!$A$4,0)))))</f>
        <v>6</v>
      </c>
      <c r="BT18" s="10">
        <v>0</v>
      </c>
      <c r="BU18" s="11" t="s">
        <v>24</v>
      </c>
      <c r="BV18" s="9">
        <v>3</v>
      </c>
      <c r="BW18" s="28">
        <f>IF(OR($H18="",$J18="",BT18="",BV18=""),"",IF(AND(BT18=$H18,BV18=$J18),Punkte!$A$1,IF(AND(BT18-BV18=0,$H18-$J18=0),Punkte!$A$3,IF(BT18-BV18=$H18-$J18,Punkte!$A$2,IF((BT18-BV18)*($H18-$J18)&gt;0,Punkte!$A$4,0)))))</f>
        <v>0</v>
      </c>
      <c r="BX18" s="10">
        <v>0</v>
      </c>
      <c r="BY18" s="80" t="s">
        <v>24</v>
      </c>
      <c r="BZ18" s="10">
        <v>3</v>
      </c>
      <c r="CA18" s="28">
        <f>IF(OR($H18="",$J18="",BX18="",BZ18=""),"",IF(AND(BX18=$H18,BZ18=$J18),Punkte!$A$1,IF(AND(BX18-BZ18=0,$H18-$J18=0),Punkte!$A$3,IF(BX18-BZ18=$H18-$J18,Punkte!$A$2,IF((BX18-BZ18)*($H18-$J18)&gt;0,Punkte!$A$4,0)))))</f>
        <v>0</v>
      </c>
      <c r="CB18" s="10">
        <v>1</v>
      </c>
      <c r="CC18" s="11" t="s">
        <v>24</v>
      </c>
      <c r="CD18" s="9">
        <v>3</v>
      </c>
      <c r="CE18" s="28">
        <f>IF(OR($H18="",$J18="",CB18="",CD18=""),"",IF(AND(CB18=$H18,CD18=$J18),Punkte!$A$1,IF(AND(CB18-CD18=0,$H18-$J18=0),Punkte!$A$3,IF(CB18-CD18=$H18-$J18,Punkte!$A$2,IF((CB18-CD18)*($H18-$J18)&gt;0,Punkte!$A$4,0)))))</f>
        <v>0</v>
      </c>
      <c r="CF18" s="10">
        <v>2</v>
      </c>
      <c r="CG18" s="11" t="s">
        <v>24</v>
      </c>
      <c r="CH18" s="9">
        <v>1</v>
      </c>
      <c r="CI18" s="28">
        <f>IF(OR($H18="",$J18="",CF18="",CH18=""),"",IF(AND(CF18=$H18,CH18=$J18),Punkte!$A$1,IF(AND(CF18-CH18=0,$H18-$J18=0),Punkte!$A$3,IF(CF18-CH18=$H18-$J18,Punkte!$A$2,IF((CF18-CH18)*($H18-$J18)&gt;0,Punkte!$A$4,0)))))</f>
        <v>0</v>
      </c>
      <c r="CJ18" s="10">
        <v>0</v>
      </c>
      <c r="CK18" s="77" t="s">
        <v>24</v>
      </c>
      <c r="CL18" s="10">
        <v>3</v>
      </c>
      <c r="CM18" s="28">
        <f>IF(OR($H18="",$J18="",CJ18="",CL18=""),"",IF(AND(CJ18=$H18,CL18=$J18),Punkte!$A$1,IF(AND(CJ18-CL18=0,$H18-$J18=0),Punkte!$A$3,IF(CJ18-CL18=$H18-$J18,Punkte!$A$2,IF((CJ18-CL18)*($H18-$J18)&gt;0,Punkte!$A$4,0)))))</f>
        <v>0</v>
      </c>
      <c r="CN18" s="10">
        <v>0</v>
      </c>
      <c r="CO18" s="11" t="s">
        <v>24</v>
      </c>
      <c r="CP18" s="9">
        <v>1</v>
      </c>
      <c r="CQ18" s="28">
        <f>IF(OR($H18="",$J18="",CN18="",CP18=""),"",IF(AND(CN18=$H18,CP18=$J18),Punkte!$A$1,IF(AND(CN18-CP18=0,$H18-$J18=0),Punkte!$A$3,IF(CN18-CP18=$H18-$J18,Punkte!$A$2,IF((CN18-CP18)*($H18-$J18)&gt;0,Punkte!$A$4,0)))))</f>
        <v>0</v>
      </c>
      <c r="CR18" s="10">
        <v>1</v>
      </c>
      <c r="CS18" s="82" t="s">
        <v>24</v>
      </c>
      <c r="CT18" s="10">
        <v>4</v>
      </c>
      <c r="CU18" s="28">
        <f>IF(OR($H18="",$J18="",CR18="",CT18=""),"",IF(AND(CR18=$H18,CT18=$J18),Punkte!$A$1,IF(AND(CR18-CT18=0,$H18-$J18=0),Punkte!$A$3,IF(CR18-CT18=$H18-$J18,Punkte!$A$2,IF((CR18-CT18)*($H18-$J18)&gt;0,Punkte!$A$4,0)))))</f>
        <v>0</v>
      </c>
      <c r="CV18" s="10">
        <v>0</v>
      </c>
      <c r="CW18" s="11" t="s">
        <v>24</v>
      </c>
      <c r="CX18" s="9">
        <v>3</v>
      </c>
      <c r="CY18" s="28">
        <f>IF(OR($H18="",$J18="",CV18="",CX18=""),"",IF(AND(CV18=$H18,CX18=$J18),Punkte!$A$1,IF(AND(CV18-CX18=0,$H18-$J18=0),Punkte!$A$3,IF(CV18-CX18=$H18-$J18,Punkte!$A$2,IF((CV18-CX18)*($H18-$J18)&gt;0,Punkte!$A$4,0)))))</f>
        <v>0</v>
      </c>
      <c r="CZ18" s="10">
        <v>1</v>
      </c>
      <c r="DA18" s="83" t="s">
        <v>24</v>
      </c>
      <c r="DB18" s="10">
        <v>1</v>
      </c>
      <c r="DC18" s="28">
        <f>IF(OR($H18="",$J18="",CZ18="",DB18=""),"",IF(AND(CZ18=$H18,DB18=$J18),Punkte!$A$1,IF(AND(CZ18-DB18=0,$H18-$J18=0),Punkte!$A$3,IF(CZ18-DB18=$H18-$J18,Punkte!$A$2,IF((CZ18-DB18)*($H18-$J18)&gt;0,Punkte!$A$4,0)))))</f>
        <v>6</v>
      </c>
      <c r="DD18" s="10">
        <v>0</v>
      </c>
      <c r="DE18" s="11" t="s">
        <v>24</v>
      </c>
      <c r="DF18" s="9">
        <v>2</v>
      </c>
      <c r="DG18" s="28">
        <f>IF(OR($H18="",$J18="",DD18="",DF18=""),"",IF(AND(DD18=$H18,DF18=$J18),Punkte!$A$1,IF(AND(DD18-DF18=0,$H18-$J18=0),Punkte!$A$3,IF(DD18-DF18=$H18-$J18,Punkte!$A$2,IF((DD18-DF18)*($H18-$J18)&gt;0,Punkte!$A$4,0)))))</f>
        <v>0</v>
      </c>
      <c r="DH18" s="10">
        <v>0</v>
      </c>
      <c r="DI18" s="11" t="s">
        <v>24</v>
      </c>
      <c r="DJ18" s="9">
        <v>2</v>
      </c>
      <c r="DK18" s="28">
        <f>IF(OR($H18="",$J18="",DH18="",DJ18=""),"",IF(AND(DH18=$H18,DJ18=$J18),Punkte!$A$1,IF(AND(DH18-DJ18=0,$H18-$J18=0),Punkte!$A$3,IF(DH18-DJ18=$H18-$J18,Punkte!$A$2,IF((DH18-DJ18)*($H18-$J18)&gt;0,Punkte!$A$4,0)))))</f>
        <v>0</v>
      </c>
      <c r="DL18" s="10">
        <v>0</v>
      </c>
      <c r="DM18" s="11" t="s">
        <v>24</v>
      </c>
      <c r="DN18" s="9">
        <v>3</v>
      </c>
      <c r="DO18" s="28">
        <f>IF(OR($H18="",$J18="",DL18="",DN18=""),"",IF(AND(DL18=$H18,DN18=$J18),Punkte!$A$1,IF(AND(DL18-DN18=0,$H18-$J18=0),Punkte!$A$3,IF(DL18-DN18=$H18-$J18,Punkte!$A$2,IF((DL18-DN18)*($H18-$J18)&gt;0,Punkte!$A$4,0)))))</f>
        <v>0</v>
      </c>
      <c r="DP18" s="10">
        <v>1</v>
      </c>
      <c r="DQ18" s="11" t="s">
        <v>24</v>
      </c>
      <c r="DR18" s="9">
        <v>2</v>
      </c>
      <c r="DS18" s="28">
        <f>IF(OR($H18="",$J18="",DP18="",DR18=""),"",IF(AND(DP18=$H18,DR18=$J18),Punkte!$A$1,IF(AND(DP18-DR18=0,$H18-$J18=0),Punkte!$A$3,IF(DP18-DR18=$H18-$J18,Punkte!$A$2,IF((DP18-DR18)*($H18-$J18)&gt;0,Punkte!$A$4,0)))))</f>
        <v>0</v>
      </c>
      <c r="DT18" s="10">
        <v>1</v>
      </c>
      <c r="DU18" s="11" t="s">
        <v>24</v>
      </c>
      <c r="DV18" s="9">
        <v>2</v>
      </c>
      <c r="DW18" s="28">
        <f>IF(OR($H18="",$J18="",DT18="",DV18=""),"",IF(AND(DT18=$H18,DV18=$J18),Punkte!$A$1,IF(AND(DT18-DV18=0,$H18-$J18=0),Punkte!$A$3,IF(DT18-DV18=$H18-$J18,Punkte!$A$2,IF((DT18-DV18)*($H18-$J18)&gt;0,Punkte!$A$4,0)))))</f>
        <v>0</v>
      </c>
      <c r="DX18" s="10">
        <v>2</v>
      </c>
      <c r="DY18" s="11" t="s">
        <v>24</v>
      </c>
      <c r="DZ18" s="9">
        <v>0</v>
      </c>
      <c r="EA18" s="28">
        <f>IF(OR($H18="",$J18="",DX18="",DZ18=""),"",IF(AND(DX18=$H18,DZ18=$J18),Punkte!$A$1,IF(AND(DX18-DZ18=0,$H18-$J18=0),Punkte!$A$3,IF(DX18-DZ18=$H18-$J18,Punkte!$A$2,IF((DX18-DZ18)*($H18-$J18)&gt;0,Punkte!$A$4,0)))))</f>
        <v>0</v>
      </c>
      <c r="EB18" s="10">
        <v>0</v>
      </c>
      <c r="EC18" s="11" t="s">
        <v>24</v>
      </c>
      <c r="ED18" s="9">
        <v>2</v>
      </c>
      <c r="EE18" s="28">
        <f>IF(OR($H18="",$J18="",EB18="",ED18=""),"",IF(AND(EB18=$H18,ED18=$J18),Punkte!$A$1,IF(AND(EB18-ED18=0,$H18-$J18=0),Punkte!$A$3,IF(EB18-ED18=$H18-$J18,Punkte!$A$2,IF((EB18-ED18)*($H18-$J18)&gt;0,Punkte!$A$4,0)))))</f>
        <v>0</v>
      </c>
      <c r="EF18" s="10">
        <v>0</v>
      </c>
      <c r="EG18" s="87" t="s">
        <v>24</v>
      </c>
      <c r="EH18" s="10">
        <v>3</v>
      </c>
      <c r="EI18" s="28">
        <f>IF(OR($H18="",$J18="",EF18="",EH18=""),"",IF(AND(EF18=$H18,EH18=$J18),Punkte!$A$1,IF(AND(EF18-EH18=0,$H18-$J18=0),Punkte!$A$3,IF(EF18-EH18=$H18-$J18,Punkte!$A$2,IF((EF18-EH18)*($H18-$J18)&gt;0,Punkte!$A$4,0)))))</f>
        <v>0</v>
      </c>
      <c r="EJ18" s="10">
        <v>2</v>
      </c>
      <c r="EK18" s="11" t="s">
        <v>24</v>
      </c>
      <c r="EL18" s="9">
        <v>0</v>
      </c>
      <c r="EM18" s="28">
        <f>IF(OR($H18="",$J18="",EJ18="",EL18=""),"",IF(AND(EJ18=$H18,EL18=$J18),Punkte!$A$1,IF(AND(EJ18-EL18=0,$H18-$J18=0),Punkte!$A$3,IF(EJ18-EL18=$H18-$J18,Punkte!$A$2,IF((EJ18-EL18)*($H18-$J18)&gt;0,Punkte!$A$4,0)))))</f>
        <v>0</v>
      </c>
      <c r="EN18" s="10">
        <v>0</v>
      </c>
      <c r="EO18" s="11" t="s">
        <v>24</v>
      </c>
      <c r="EP18" s="9">
        <v>1</v>
      </c>
      <c r="EQ18" s="28">
        <f>IF(OR($H18="",$J18="",EN18="",EP18=""),"",IF(AND(EN18=$H18,EP18=$J18),Punkte!$A$1,IF(AND(EN18-EP18=0,$H18-$J18=0),Punkte!$A$3,IF(EN18-EP18=$H18-$J18,Punkte!$A$2,IF((EN18-EP18)*($H18-$J18)&gt;0,Punkte!$A$4,0)))))</f>
        <v>0</v>
      </c>
      <c r="ER18" s="10">
        <v>1</v>
      </c>
      <c r="ES18" s="11" t="s">
        <v>24</v>
      </c>
      <c r="ET18" s="9">
        <v>3</v>
      </c>
      <c r="EU18" s="28">
        <f>IF(OR($H18="",$J18="",ER18="",ET18=""),"",IF(AND(ER18=$H18,ET18=$J18),Punkte!$A$1,IF(AND(ER18-ET18=0,$H18-$J18=0),Punkte!$A$3,IF(ER18-ET18=$H18-$J18,Punkte!$A$2,IF((ER18-ET18)*($H18-$J18)&gt;0,Punkte!$A$4,0)))))</f>
        <v>0</v>
      </c>
    </row>
    <row r="19" spans="1:151" ht="11.25" customHeight="1">
      <c r="A19" s="16">
        <v>13</v>
      </c>
      <c r="B19" s="21">
        <v>40344</v>
      </c>
      <c r="C19" s="24" t="s">
        <v>30</v>
      </c>
      <c r="D19" s="25">
        <v>0.66666666666666663</v>
      </c>
      <c r="E19" s="26" t="s">
        <v>61</v>
      </c>
      <c r="F19" s="22" t="s">
        <v>40</v>
      </c>
      <c r="G19" s="27" t="s">
        <v>70</v>
      </c>
      <c r="H19" s="6">
        <v>0</v>
      </c>
      <c r="I19" s="20" t="s">
        <v>24</v>
      </c>
      <c r="J19" s="6">
        <v>0</v>
      </c>
      <c r="L19" s="10">
        <v>0</v>
      </c>
      <c r="M19" s="90" t="s">
        <v>24</v>
      </c>
      <c r="N19" s="9">
        <v>1</v>
      </c>
      <c r="O19" s="28">
        <f>IF(OR($H19="",$J19="",L19="",N19=""),"",IF(AND(L19=$H19,N19=$J19),Punkte!$A$1,IF(AND(L19-N19=0,$H19-$J19=0),Punkte!$A$3,IF(L19-N19=$H19-$J19,Punkte!$A$2,IF((L19-N19)*($H19-$J19)&gt;0,Punkte!$A$4,0)))))</f>
        <v>0</v>
      </c>
      <c r="P19" s="12">
        <v>1</v>
      </c>
      <c r="Q19" s="11" t="s">
        <v>24</v>
      </c>
      <c r="R19" s="12">
        <v>2</v>
      </c>
      <c r="S19" s="28">
        <f>IF(OR($H19="",$J19="",P19="",R19=""),"",IF(AND(P19=$H19,R19=$J19),Punkte!$A$1,IF(AND(P19-R19=0,$H19-$J19=0),Punkte!$A$3,IF(P19-R19=$H19-$J19,Punkte!$A$2,IF((P19-R19)*($H19-$J19)&gt;0,Punkte!$A$4,0)))))</f>
        <v>0</v>
      </c>
      <c r="T19" s="12">
        <v>1</v>
      </c>
      <c r="U19" s="11" t="s">
        <v>24</v>
      </c>
      <c r="V19" s="16">
        <v>3</v>
      </c>
      <c r="W19" s="28">
        <f>IF(OR($H19="",$J19="",T19="",V19=""),"",IF(AND(T19=$H19,V19=$J19),Punkte!$A$1,IF(AND(T19-V19=0,$H19-$J19=0),Punkte!$A$3,IF(T19-V19=$H19-$J19,Punkte!$A$2,IF((T19-V19)*($H19-$J19)&gt;0,Punkte!$A$4,0)))))</f>
        <v>0</v>
      </c>
      <c r="X19" s="12">
        <v>2</v>
      </c>
      <c r="Y19" s="11" t="s">
        <v>24</v>
      </c>
      <c r="Z19" s="16">
        <v>1</v>
      </c>
      <c r="AA19" s="28">
        <f>IF(OR($H19="",$J19="",X19="",Z19=""),"",IF(AND(X19=$H19,Z19=$J19),Punkte!$A$1,IF(AND(X19-Z19=0,$H19-$J19=0),Punkte!$A$3,IF(X19-Z19=$H19-$J19,Punkte!$A$2,IF((X19-Z19)*($H19-$J19)&gt;0,Punkte!$A$4,0)))))</f>
        <v>0</v>
      </c>
      <c r="AB19" s="12">
        <v>1</v>
      </c>
      <c r="AC19" s="11" t="s">
        <v>24</v>
      </c>
      <c r="AD19" s="16">
        <v>2</v>
      </c>
      <c r="AE19" s="28">
        <f>IF(OR($H19="",$J19="",AB19="",AD19=""),"",IF(AND(AB19=$H19,AD19=$J19),Punkte!$A$1,IF(AND(AB19-AD19=0,$H19-$J19=0),Punkte!$A$3,IF(AB19-AD19=$H19-$J19,Punkte!$A$2,IF((AB19-AD19)*($H19-$J19)&gt;0,Punkte!$A$4,0)))))</f>
        <v>0</v>
      </c>
      <c r="AF19" s="10">
        <v>0</v>
      </c>
      <c r="AG19" s="76" t="s">
        <v>24</v>
      </c>
      <c r="AH19" s="10">
        <v>3</v>
      </c>
      <c r="AI19" s="28">
        <f>IF(OR($H19="",$J19="",AF19="",AH19=""),"",IF(AND(AF19=$H19,AH19=$J19),Punkte!$A$1,IF(AND(AF19-AH19=0,$H19-$J19=0),Punkte!$A$3,IF(AF19-AH19=$H19-$J19,Punkte!$A$2,IF((AF19-AH19)*($H19-$J19)&gt;0,Punkte!$A$4,0)))))</f>
        <v>0</v>
      </c>
      <c r="AJ19" s="12">
        <v>1</v>
      </c>
      <c r="AK19" s="11" t="s">
        <v>24</v>
      </c>
      <c r="AL19" s="16">
        <v>2</v>
      </c>
      <c r="AM19" s="28">
        <f>IF(OR($H19="",$J19="",AJ19="",AL19=""),"",IF(AND(AJ19=$H19,AL19=$J19),Punkte!$A$1,IF(AND(AJ19-AL19=0,$H19-$J19=0),Punkte!$A$3,IF(AJ19-AL19=$H19-$J19,Punkte!$A$2,IF((AJ19-AL19)*($H19-$J19)&gt;0,Punkte!$A$4,0)))))</f>
        <v>0</v>
      </c>
      <c r="AN19" s="12">
        <v>2</v>
      </c>
      <c r="AO19" s="11" t="s">
        <v>24</v>
      </c>
      <c r="AP19" s="16">
        <v>2</v>
      </c>
      <c r="AQ19" s="28">
        <f>IF(OR($H19="",$J19="",AN19="",AP19=""),"",IF(AND(AN19=$H19,AP19=$J19),Punkte!$A$1,IF(AND(AN19-AP19=0,$H19-$J19=0),Punkte!$A$3,IF(AN19-AP19=$H19-$J19,Punkte!$A$2,IF((AN19-AP19)*($H19-$J19)&gt;0,Punkte!$A$4,0)))))</f>
        <v>3</v>
      </c>
      <c r="AR19" s="10">
        <v>2</v>
      </c>
      <c r="AS19" s="11" t="s">
        <v>24</v>
      </c>
      <c r="AT19" s="9">
        <v>2</v>
      </c>
      <c r="AU19" s="28">
        <f>IF(OR($H19="",$J19="",AR19="",AT19=""),"",IF(AND(AR19=$H19,AT19=$J19),Punkte!$A$1,IF(AND(AR19-AT19=0,$H19-$J19=0),Punkte!$A$3,IF(AR19-AT19=$H19-$J19,Punkte!$A$2,IF((AR19-AT19)*($H19-$J19)&gt;0,Punkte!$A$4,0)))))</f>
        <v>3</v>
      </c>
      <c r="AV19" s="10">
        <v>2</v>
      </c>
      <c r="AW19" s="11" t="s">
        <v>24</v>
      </c>
      <c r="AX19" s="9">
        <v>1</v>
      </c>
      <c r="AY19" s="28">
        <f>IF(OR($H19="",$J19="",AV19="",AX19=""),"",IF(AND(AV19=$H19,AX19=$J19),Punkte!$A$1,IF(AND(AV19-AX19=0,$H19-$J19=0),Punkte!$A$3,IF(AV19-AX19=$H19-$J19,Punkte!$A$2,IF((AV19-AX19)*($H19-$J19)&gt;0,Punkte!$A$4,0)))))</f>
        <v>0</v>
      </c>
      <c r="AZ19" s="10">
        <v>1</v>
      </c>
      <c r="BA19" s="11" t="s">
        <v>24</v>
      </c>
      <c r="BB19" s="9">
        <v>1</v>
      </c>
      <c r="BC19" s="28">
        <f>IF(OR($H19="",$J19="",AZ19="",BB19=""),"",IF(AND(AZ19=$H19,BB19=$J19),Punkte!$A$1,IF(AND(AZ19-BB19=0,$H19-$J19=0),Punkte!$A$3,IF(AZ19-BB19=$H19-$J19,Punkte!$A$2,IF((AZ19-BB19)*($H19-$J19)&gt;0,Punkte!$A$4,0)))))</f>
        <v>3</v>
      </c>
      <c r="BD19" s="10">
        <v>1</v>
      </c>
      <c r="BE19" s="11" t="s">
        <v>24</v>
      </c>
      <c r="BF19" s="9">
        <v>2</v>
      </c>
      <c r="BG19" s="28">
        <f>IF(OR($H19="",$J19="",BD19="",BF19=""),"",IF(AND(BD19=$H19,BF19=$J19),Punkte!$A$1,IF(AND(BD19-BF19=0,$H19-$J19=0),Punkte!$A$3,IF(BD19-BF19=$H19-$J19,Punkte!$A$2,IF((BD19-BF19)*($H19-$J19)&gt;0,Punkte!$A$4,0)))))</f>
        <v>0</v>
      </c>
      <c r="BH19" s="10">
        <v>3</v>
      </c>
      <c r="BI19" s="11" t="s">
        <v>24</v>
      </c>
      <c r="BJ19" s="9">
        <v>3</v>
      </c>
      <c r="BK19" s="28">
        <f>IF(OR($H19="",$J19="",BH19="",BJ19=""),"",IF(AND(BH19=$H19,BJ19=$J19),Punkte!$A$1,IF(AND(BH19-BJ19=0,$H19-$J19=0),Punkte!$A$3,IF(BH19-BJ19=$H19-$J19,Punkte!$A$2,IF((BH19-BJ19)*($H19-$J19)&gt;0,Punkte!$A$4,0)))))</f>
        <v>3</v>
      </c>
      <c r="BL19" s="10">
        <v>1</v>
      </c>
      <c r="BM19" s="11" t="s">
        <v>24</v>
      </c>
      <c r="BN19" s="9">
        <v>0</v>
      </c>
      <c r="BO19" s="28">
        <f>IF(OR($H19="",$J19="",BL19="",BN19=""),"",IF(AND(BL19=$H19,BN19=$J19),Punkte!$A$1,IF(AND(BL19-BN19=0,$H19-$J19=0),Punkte!$A$3,IF(BL19-BN19=$H19-$J19,Punkte!$A$2,IF((BL19-BN19)*($H19-$J19)&gt;0,Punkte!$A$4,0)))))</f>
        <v>0</v>
      </c>
      <c r="BP19" s="10">
        <v>1</v>
      </c>
      <c r="BQ19" s="79" t="s">
        <v>24</v>
      </c>
      <c r="BR19" s="10">
        <v>3</v>
      </c>
      <c r="BS19" s="28">
        <f>IF(OR($H19="",$J19="",BP19="",BR19=""),"",IF(AND(BP19=$H19,BR19=$J19),Punkte!$A$1,IF(AND(BP19-BR19=0,$H19-$J19=0),Punkte!$A$3,IF(BP19-BR19=$H19-$J19,Punkte!$A$2,IF((BP19-BR19)*($H19-$J19)&gt;0,Punkte!$A$4,0)))))</f>
        <v>0</v>
      </c>
      <c r="BT19" s="10">
        <v>2</v>
      </c>
      <c r="BU19" s="11" t="s">
        <v>24</v>
      </c>
      <c r="BV19" s="9">
        <v>4</v>
      </c>
      <c r="BW19" s="28">
        <f>IF(OR($H19="",$J19="",BT19="",BV19=""),"",IF(AND(BT19=$H19,BV19=$J19),Punkte!$A$1,IF(AND(BT19-BV19=0,$H19-$J19=0),Punkte!$A$3,IF(BT19-BV19=$H19-$J19,Punkte!$A$2,IF((BT19-BV19)*($H19-$J19)&gt;0,Punkte!$A$4,0)))))</f>
        <v>0</v>
      </c>
      <c r="BX19" s="10">
        <v>1</v>
      </c>
      <c r="BY19" s="80" t="s">
        <v>24</v>
      </c>
      <c r="BZ19" s="10">
        <v>2</v>
      </c>
      <c r="CA19" s="28">
        <f>IF(OR($H19="",$J19="",BX19="",BZ19=""),"",IF(AND(BX19=$H19,BZ19=$J19),Punkte!$A$1,IF(AND(BX19-BZ19=0,$H19-$J19=0),Punkte!$A$3,IF(BX19-BZ19=$H19-$J19,Punkte!$A$2,IF((BX19-BZ19)*($H19-$J19)&gt;0,Punkte!$A$4,0)))))</f>
        <v>0</v>
      </c>
      <c r="CB19" s="10">
        <v>1</v>
      </c>
      <c r="CC19" s="11" t="s">
        <v>24</v>
      </c>
      <c r="CD19" s="9">
        <v>2</v>
      </c>
      <c r="CE19" s="28">
        <f>IF(OR($H19="",$J19="",CB19="",CD19=""),"",IF(AND(CB19=$H19,CD19=$J19),Punkte!$A$1,IF(AND(CB19-CD19=0,$H19-$J19=0),Punkte!$A$3,IF(CB19-CD19=$H19-$J19,Punkte!$A$2,IF((CB19-CD19)*($H19-$J19)&gt;0,Punkte!$A$4,0)))))</f>
        <v>0</v>
      </c>
      <c r="CF19" s="10">
        <v>1</v>
      </c>
      <c r="CG19" s="11" t="s">
        <v>24</v>
      </c>
      <c r="CH19" s="9">
        <v>1</v>
      </c>
      <c r="CI19" s="28">
        <f>IF(OR($H19="",$J19="",CF19="",CH19=""),"",IF(AND(CF19=$H19,CH19=$J19),Punkte!$A$1,IF(AND(CF19-CH19=0,$H19-$J19=0),Punkte!$A$3,IF(CF19-CH19=$H19-$J19,Punkte!$A$2,IF((CF19-CH19)*($H19-$J19)&gt;0,Punkte!$A$4,0)))))</f>
        <v>3</v>
      </c>
      <c r="CJ19" s="10">
        <v>1</v>
      </c>
      <c r="CK19" s="77" t="s">
        <v>24</v>
      </c>
      <c r="CL19" s="10">
        <v>2</v>
      </c>
      <c r="CM19" s="28">
        <f>IF(OR($H19="",$J19="",CJ19="",CL19=""),"",IF(AND(CJ19=$H19,CL19=$J19),Punkte!$A$1,IF(AND(CJ19-CL19=0,$H19-$J19=0),Punkte!$A$3,IF(CJ19-CL19=$H19-$J19,Punkte!$A$2,IF((CJ19-CL19)*($H19-$J19)&gt;0,Punkte!$A$4,0)))))</f>
        <v>0</v>
      </c>
      <c r="CN19" s="10">
        <v>1</v>
      </c>
      <c r="CO19" s="11" t="s">
        <v>24</v>
      </c>
      <c r="CP19" s="9">
        <v>0</v>
      </c>
      <c r="CQ19" s="28">
        <f>IF(OR($H19="",$J19="",CN19="",CP19=""),"",IF(AND(CN19=$H19,CP19=$J19),Punkte!$A$1,IF(AND(CN19-CP19=0,$H19-$J19=0),Punkte!$A$3,IF(CN19-CP19=$H19-$J19,Punkte!$A$2,IF((CN19-CP19)*($H19-$J19)&gt;0,Punkte!$A$4,0)))))</f>
        <v>0</v>
      </c>
      <c r="CR19" s="10">
        <v>1</v>
      </c>
      <c r="CS19" s="82" t="s">
        <v>24</v>
      </c>
      <c r="CT19" s="10">
        <v>1</v>
      </c>
      <c r="CU19" s="28">
        <f>IF(OR($H19="",$J19="",CR19="",CT19=""),"",IF(AND(CR19=$H19,CT19=$J19),Punkte!$A$1,IF(AND(CR19-CT19=0,$H19-$J19=0),Punkte!$A$3,IF(CR19-CT19=$H19-$J19,Punkte!$A$2,IF((CR19-CT19)*($H19-$J19)&gt;0,Punkte!$A$4,0)))))</f>
        <v>3</v>
      </c>
      <c r="CV19" s="10">
        <v>2</v>
      </c>
      <c r="CW19" s="11" t="s">
        <v>24</v>
      </c>
      <c r="CX19" s="9">
        <v>1</v>
      </c>
      <c r="CY19" s="28">
        <f>IF(OR($H19="",$J19="",CV19="",CX19=""),"",IF(AND(CV19=$H19,CX19=$J19),Punkte!$A$1,IF(AND(CV19-CX19=0,$H19-$J19=0),Punkte!$A$3,IF(CV19-CX19=$H19-$J19,Punkte!$A$2,IF((CV19-CX19)*($H19-$J19)&gt;0,Punkte!$A$4,0)))))</f>
        <v>0</v>
      </c>
      <c r="CZ19" s="10">
        <v>0</v>
      </c>
      <c r="DA19" s="83" t="s">
        <v>24</v>
      </c>
      <c r="DB19" s="10">
        <v>2</v>
      </c>
      <c r="DC19" s="28">
        <f>IF(OR($H19="",$J19="",CZ19="",DB19=""),"",IF(AND(CZ19=$H19,DB19=$J19),Punkte!$A$1,IF(AND(CZ19-DB19=0,$H19-$J19=0),Punkte!$A$3,IF(CZ19-DB19=$H19-$J19,Punkte!$A$2,IF((CZ19-DB19)*($H19-$J19)&gt;0,Punkte!$A$4,0)))))</f>
        <v>0</v>
      </c>
      <c r="DD19" s="10">
        <v>1</v>
      </c>
      <c r="DE19" s="11" t="s">
        <v>24</v>
      </c>
      <c r="DF19" s="9">
        <v>1</v>
      </c>
      <c r="DG19" s="28">
        <f>IF(OR($H19="",$J19="",DD19="",DF19=""),"",IF(AND(DD19=$H19,DF19=$J19),Punkte!$A$1,IF(AND(DD19-DF19=0,$H19-$J19=0),Punkte!$A$3,IF(DD19-DF19=$H19-$J19,Punkte!$A$2,IF((DD19-DF19)*($H19-$J19)&gt;0,Punkte!$A$4,0)))))</f>
        <v>3</v>
      </c>
      <c r="DH19" s="10">
        <v>1</v>
      </c>
      <c r="DI19" s="11" t="s">
        <v>24</v>
      </c>
      <c r="DJ19" s="9">
        <v>2</v>
      </c>
      <c r="DK19" s="28">
        <f>IF(OR($H19="",$J19="",DH19="",DJ19=""),"",IF(AND(DH19=$H19,DJ19=$J19),Punkte!$A$1,IF(AND(DH19-DJ19=0,$H19-$J19=0),Punkte!$A$3,IF(DH19-DJ19=$H19-$J19,Punkte!$A$2,IF((DH19-DJ19)*($H19-$J19)&gt;0,Punkte!$A$4,0)))))</f>
        <v>0</v>
      </c>
      <c r="DL19" s="10">
        <v>0</v>
      </c>
      <c r="DM19" s="11" t="s">
        <v>24</v>
      </c>
      <c r="DN19" s="9">
        <v>2</v>
      </c>
      <c r="DO19" s="28">
        <f>IF(OR($H19="",$J19="",DL19="",DN19=""),"",IF(AND(DL19=$H19,DN19=$J19),Punkte!$A$1,IF(AND(DL19-DN19=0,$H19-$J19=0),Punkte!$A$3,IF(DL19-DN19=$H19-$J19,Punkte!$A$2,IF((DL19-DN19)*($H19-$J19)&gt;0,Punkte!$A$4,0)))))</f>
        <v>0</v>
      </c>
      <c r="DP19" s="10">
        <v>1</v>
      </c>
      <c r="DQ19" s="11" t="s">
        <v>24</v>
      </c>
      <c r="DR19" s="9">
        <v>2</v>
      </c>
      <c r="DS19" s="28">
        <f>IF(OR($H19="",$J19="",DP19="",DR19=""),"",IF(AND(DP19=$H19,DR19=$J19),Punkte!$A$1,IF(AND(DP19-DR19=0,$H19-$J19=0),Punkte!$A$3,IF(DP19-DR19=$H19-$J19,Punkte!$A$2,IF((DP19-DR19)*($H19-$J19)&gt;0,Punkte!$A$4,0)))))</f>
        <v>0</v>
      </c>
      <c r="DT19" s="10">
        <v>1</v>
      </c>
      <c r="DU19" s="11" t="s">
        <v>24</v>
      </c>
      <c r="DV19" s="9">
        <v>2</v>
      </c>
      <c r="DW19" s="28">
        <f>IF(OR($H19="",$J19="",DT19="",DV19=""),"",IF(AND(DT19=$H19,DV19=$J19),Punkte!$A$1,IF(AND(DT19-DV19=0,$H19-$J19=0),Punkte!$A$3,IF(DT19-DV19=$H19-$J19,Punkte!$A$2,IF((DT19-DV19)*($H19-$J19)&gt;0,Punkte!$A$4,0)))))</f>
        <v>0</v>
      </c>
      <c r="DX19" s="10">
        <v>1</v>
      </c>
      <c r="DY19" s="11" t="s">
        <v>24</v>
      </c>
      <c r="DZ19" s="9">
        <v>2</v>
      </c>
      <c r="EA19" s="28">
        <f>IF(OR($H19="",$J19="",DX19="",DZ19=""),"",IF(AND(DX19=$H19,DZ19=$J19),Punkte!$A$1,IF(AND(DX19-DZ19=0,$H19-$J19=0),Punkte!$A$3,IF(DX19-DZ19=$H19-$J19,Punkte!$A$2,IF((DX19-DZ19)*($H19-$J19)&gt;0,Punkte!$A$4,0)))))</f>
        <v>0</v>
      </c>
      <c r="EB19" s="10">
        <v>1</v>
      </c>
      <c r="EC19" s="11" t="s">
        <v>24</v>
      </c>
      <c r="ED19" s="9">
        <v>2</v>
      </c>
      <c r="EE19" s="28">
        <f>IF(OR($H19="",$J19="",EB19="",ED19=""),"",IF(AND(EB19=$H19,ED19=$J19),Punkte!$A$1,IF(AND(EB19-ED19=0,$H19-$J19=0),Punkte!$A$3,IF(EB19-ED19=$H19-$J19,Punkte!$A$2,IF((EB19-ED19)*($H19-$J19)&gt;0,Punkte!$A$4,0)))))</f>
        <v>0</v>
      </c>
      <c r="EF19" s="10">
        <v>1</v>
      </c>
      <c r="EG19" s="87" t="s">
        <v>24</v>
      </c>
      <c r="EH19" s="10">
        <v>2</v>
      </c>
      <c r="EI19" s="28">
        <f>IF(OR($H19="",$J19="",EF19="",EH19=""),"",IF(AND(EF19=$H19,EH19=$J19),Punkte!$A$1,IF(AND(EF19-EH19=0,$H19-$J19=0),Punkte!$A$3,IF(EF19-EH19=$H19-$J19,Punkte!$A$2,IF((EF19-EH19)*($H19-$J19)&gt;0,Punkte!$A$4,0)))))</f>
        <v>0</v>
      </c>
      <c r="EJ19" s="10">
        <v>3</v>
      </c>
      <c r="EK19" s="11" t="s">
        <v>24</v>
      </c>
      <c r="EL19" s="9">
        <v>2</v>
      </c>
      <c r="EM19" s="28">
        <f>IF(OR($H19="",$J19="",EJ19="",EL19=""),"",IF(AND(EJ19=$H19,EL19=$J19),Punkte!$A$1,IF(AND(EJ19-EL19=0,$H19-$J19=0),Punkte!$A$3,IF(EJ19-EL19=$H19-$J19,Punkte!$A$2,IF((EJ19-EL19)*($H19-$J19)&gt;0,Punkte!$A$4,0)))))</f>
        <v>0</v>
      </c>
      <c r="EN19" s="10">
        <v>1</v>
      </c>
      <c r="EO19" s="11" t="s">
        <v>24</v>
      </c>
      <c r="EP19" s="9">
        <v>2</v>
      </c>
      <c r="EQ19" s="28">
        <f>IF(OR($H19="",$J19="",EN19="",EP19=""),"",IF(AND(EN19=$H19,EP19=$J19),Punkte!$A$1,IF(AND(EN19-EP19=0,$H19-$J19=0),Punkte!$A$3,IF(EN19-EP19=$H19-$J19,Punkte!$A$2,IF((EN19-EP19)*($H19-$J19)&gt;0,Punkte!$A$4,0)))))</f>
        <v>0</v>
      </c>
      <c r="ER19" s="10">
        <v>0</v>
      </c>
      <c r="ES19" s="11" t="s">
        <v>24</v>
      </c>
      <c r="ET19" s="9">
        <v>1</v>
      </c>
      <c r="EU19" s="28">
        <f>IF(OR($H19="",$J19="",ER19="",ET19=""),"",IF(AND(ER19=$H19,ET19=$J19),Punkte!$A$1,IF(AND(ER19-ET19=0,$H19-$J19=0),Punkte!$A$3,IF(ER19-ET19=$H19-$J19,Punkte!$A$2,IF((ER19-ET19)*($H19-$J19)&gt;0,Punkte!$A$4,0)))))</f>
        <v>0</v>
      </c>
    </row>
    <row r="20" spans="1:151" ht="11.25" customHeight="1">
      <c r="A20" s="16">
        <v>14</v>
      </c>
      <c r="B20" s="21">
        <v>40344</v>
      </c>
      <c r="C20" s="24" t="s">
        <v>28</v>
      </c>
      <c r="D20" s="25">
        <v>0.85416666666666663</v>
      </c>
      <c r="E20" s="26" t="s">
        <v>48</v>
      </c>
      <c r="F20" s="22" t="s">
        <v>40</v>
      </c>
      <c r="G20" s="27" t="s">
        <v>56</v>
      </c>
      <c r="H20" s="6">
        <v>2</v>
      </c>
      <c r="I20" s="20" t="s">
        <v>24</v>
      </c>
      <c r="J20" s="6">
        <v>1</v>
      </c>
      <c r="L20" s="10">
        <v>2</v>
      </c>
      <c r="M20" s="90" t="s">
        <v>24</v>
      </c>
      <c r="N20" s="9">
        <v>0</v>
      </c>
      <c r="O20" s="28">
        <f>IF(OR($H20="",$J20="",L20="",N20=""),"",IF(AND(L20=$H20,N20=$J20),Punkte!$A$1,IF(AND(L20-N20=0,$H20-$J20=0),Punkte!$A$3,IF(L20-N20=$H20-$J20,Punkte!$A$2,IF((L20-N20)*($H20-$J20)&gt;0,Punkte!$A$4,0)))))</f>
        <v>2</v>
      </c>
      <c r="P20" s="12">
        <v>4</v>
      </c>
      <c r="Q20" s="11" t="s">
        <v>24</v>
      </c>
      <c r="R20" s="12">
        <v>0</v>
      </c>
      <c r="S20" s="28">
        <f>IF(OR($H20="",$J20="",P20="",R20=""),"",IF(AND(P20=$H20,R20=$J20),Punkte!$A$1,IF(AND(P20-R20=0,$H20-$J20=0),Punkte!$A$3,IF(P20-R20=$H20-$J20,Punkte!$A$2,IF((P20-R20)*($H20-$J20)&gt;0,Punkte!$A$4,0)))))</f>
        <v>2</v>
      </c>
      <c r="T20" s="12">
        <v>2</v>
      </c>
      <c r="U20" s="11" t="s">
        <v>24</v>
      </c>
      <c r="V20" s="16">
        <v>1</v>
      </c>
      <c r="W20" s="28">
        <f>IF(OR($H20="",$J20="",T20="",V20=""),"",IF(AND(T20=$H20,V20=$J20),Punkte!$A$1,IF(AND(T20-V20=0,$H20-$J20=0),Punkte!$A$3,IF(T20-V20=$H20-$J20,Punkte!$A$2,IF((T20-V20)*($H20-$J20)&gt;0,Punkte!$A$4,0)))))</f>
        <v>6</v>
      </c>
      <c r="X20" s="12">
        <v>4</v>
      </c>
      <c r="Y20" s="11" t="s">
        <v>24</v>
      </c>
      <c r="Z20" s="16">
        <v>0</v>
      </c>
      <c r="AA20" s="28">
        <f>IF(OR($H20="",$J20="",X20="",Z20=""),"",IF(AND(X20=$H20,Z20=$J20),Punkte!$A$1,IF(AND(X20-Z20=0,$H20-$J20=0),Punkte!$A$3,IF(X20-Z20=$H20-$J20,Punkte!$A$2,IF((X20-Z20)*($H20-$J20)&gt;0,Punkte!$A$4,0)))))</f>
        <v>2</v>
      </c>
      <c r="AB20" s="12">
        <v>3</v>
      </c>
      <c r="AC20" s="11" t="s">
        <v>24</v>
      </c>
      <c r="AD20" s="16">
        <v>0</v>
      </c>
      <c r="AE20" s="28">
        <f>IF(OR($H20="",$J20="",AB20="",AD20=""),"",IF(AND(AB20=$H20,AD20=$J20),Punkte!$A$1,IF(AND(AB20-AD20=0,$H20-$J20=0),Punkte!$A$3,IF(AB20-AD20=$H20-$J20,Punkte!$A$2,IF((AB20-AD20)*($H20-$J20)&gt;0,Punkte!$A$4,0)))))</f>
        <v>2</v>
      </c>
      <c r="AF20" s="10">
        <v>3</v>
      </c>
      <c r="AG20" s="76" t="s">
        <v>24</v>
      </c>
      <c r="AH20" s="10">
        <v>1</v>
      </c>
      <c r="AI20" s="28">
        <f>IF(OR($H20="",$J20="",AF20="",AH20=""),"",IF(AND(AF20=$H20,AH20=$J20),Punkte!$A$1,IF(AND(AF20-AH20=0,$H20-$J20=0),Punkte!$A$3,IF(AF20-AH20=$H20-$J20,Punkte!$A$2,IF((AF20-AH20)*($H20-$J20)&gt;0,Punkte!$A$4,0)))))</f>
        <v>2</v>
      </c>
      <c r="AJ20" s="12">
        <v>3</v>
      </c>
      <c r="AK20" s="11" t="s">
        <v>24</v>
      </c>
      <c r="AL20" s="16">
        <v>0</v>
      </c>
      <c r="AM20" s="28">
        <f>IF(OR($H20="",$J20="",AJ20="",AL20=""),"",IF(AND(AJ20=$H20,AL20=$J20),Punkte!$A$1,IF(AND(AJ20-AL20=0,$H20-$J20=0),Punkte!$A$3,IF(AJ20-AL20=$H20-$J20,Punkte!$A$2,IF((AJ20-AL20)*($H20-$J20)&gt;0,Punkte!$A$4,0)))))</f>
        <v>2</v>
      </c>
      <c r="AN20" s="12">
        <v>3</v>
      </c>
      <c r="AO20" s="11" t="s">
        <v>24</v>
      </c>
      <c r="AP20" s="16">
        <v>0</v>
      </c>
      <c r="AQ20" s="28">
        <f>IF(OR($H20="",$J20="",AN20="",AP20=""),"",IF(AND(AN20=$H20,AP20=$J20),Punkte!$A$1,IF(AND(AN20-AP20=0,$H20-$J20=0),Punkte!$A$3,IF(AN20-AP20=$H20-$J20,Punkte!$A$2,IF((AN20-AP20)*($H20-$J20)&gt;0,Punkte!$A$4,0)))))</f>
        <v>2</v>
      </c>
      <c r="AR20" s="10">
        <v>3</v>
      </c>
      <c r="AS20" s="11" t="s">
        <v>24</v>
      </c>
      <c r="AT20" s="9">
        <v>1</v>
      </c>
      <c r="AU20" s="28">
        <f>IF(OR($H20="",$J20="",AR20="",AT20=""),"",IF(AND(AR20=$H20,AT20=$J20),Punkte!$A$1,IF(AND(AR20-AT20=0,$H20-$J20=0),Punkte!$A$3,IF(AR20-AT20=$H20-$J20,Punkte!$A$2,IF((AR20-AT20)*($H20-$J20)&gt;0,Punkte!$A$4,0)))))</f>
        <v>2</v>
      </c>
      <c r="AV20" s="10">
        <v>4</v>
      </c>
      <c r="AW20" s="11" t="s">
        <v>24</v>
      </c>
      <c r="AX20" s="9">
        <v>0</v>
      </c>
      <c r="AY20" s="28">
        <f>IF(OR($H20="",$J20="",AV20="",AX20=""),"",IF(AND(AV20=$H20,AX20=$J20),Punkte!$A$1,IF(AND(AV20-AX20=0,$H20-$J20=0),Punkte!$A$3,IF(AV20-AX20=$H20-$J20,Punkte!$A$2,IF((AV20-AX20)*($H20-$J20)&gt;0,Punkte!$A$4,0)))))</f>
        <v>2</v>
      </c>
      <c r="AZ20" s="10">
        <v>3</v>
      </c>
      <c r="BA20" s="11" t="s">
        <v>24</v>
      </c>
      <c r="BB20" s="9">
        <v>0</v>
      </c>
      <c r="BC20" s="28">
        <f>IF(OR($H20="",$J20="",AZ20="",BB20=""),"",IF(AND(AZ20=$H20,BB20=$J20),Punkte!$A$1,IF(AND(AZ20-BB20=0,$H20-$J20=0),Punkte!$A$3,IF(AZ20-BB20=$H20-$J20,Punkte!$A$2,IF((AZ20-BB20)*($H20-$J20)&gt;0,Punkte!$A$4,0)))))</f>
        <v>2</v>
      </c>
      <c r="BD20" s="10">
        <v>3</v>
      </c>
      <c r="BE20" s="11" t="s">
        <v>24</v>
      </c>
      <c r="BF20" s="9">
        <v>1</v>
      </c>
      <c r="BG20" s="28">
        <f>IF(OR($H20="",$J20="",BD20="",BF20=""),"",IF(AND(BD20=$H20,BF20=$J20),Punkte!$A$1,IF(AND(BD20-BF20=0,$H20-$J20=0),Punkte!$A$3,IF(BD20-BF20=$H20-$J20,Punkte!$A$2,IF((BD20-BF20)*($H20-$J20)&gt;0,Punkte!$A$4,0)))))</f>
        <v>2</v>
      </c>
      <c r="BH20" s="10">
        <v>5</v>
      </c>
      <c r="BI20" s="11" t="s">
        <v>24</v>
      </c>
      <c r="BJ20" s="9">
        <v>1</v>
      </c>
      <c r="BK20" s="28">
        <f>IF(OR($H20="",$J20="",BH20="",BJ20=""),"",IF(AND(BH20=$H20,BJ20=$J20),Punkte!$A$1,IF(AND(BH20-BJ20=0,$H20-$J20=0),Punkte!$A$3,IF(BH20-BJ20=$H20-$J20,Punkte!$A$2,IF((BH20-BJ20)*($H20-$J20)&gt;0,Punkte!$A$4,0)))))</f>
        <v>2</v>
      </c>
      <c r="BL20" s="10">
        <v>3</v>
      </c>
      <c r="BM20" s="11" t="s">
        <v>24</v>
      </c>
      <c r="BN20" s="9">
        <v>0</v>
      </c>
      <c r="BO20" s="28">
        <f>IF(OR($H20="",$J20="",BL20="",BN20=""),"",IF(AND(BL20=$H20,BN20=$J20),Punkte!$A$1,IF(AND(BL20-BN20=0,$H20-$J20=0),Punkte!$A$3,IF(BL20-BN20=$H20-$J20,Punkte!$A$2,IF((BL20-BN20)*($H20-$J20)&gt;0,Punkte!$A$4,0)))))</f>
        <v>2</v>
      </c>
      <c r="BP20" s="10">
        <v>5</v>
      </c>
      <c r="BQ20" s="79" t="s">
        <v>24</v>
      </c>
      <c r="BR20" s="10">
        <v>1</v>
      </c>
      <c r="BS20" s="28">
        <f>IF(OR($H20="",$J20="",BP20="",BR20=""),"",IF(AND(BP20=$H20,BR20=$J20),Punkte!$A$1,IF(AND(BP20-BR20=0,$H20-$J20=0),Punkte!$A$3,IF(BP20-BR20=$H20-$J20,Punkte!$A$2,IF((BP20-BR20)*($H20-$J20)&gt;0,Punkte!$A$4,0)))))</f>
        <v>2</v>
      </c>
      <c r="BT20" s="10">
        <v>3</v>
      </c>
      <c r="BU20" s="11" t="s">
        <v>24</v>
      </c>
      <c r="BV20" s="9">
        <v>1</v>
      </c>
      <c r="BW20" s="28">
        <f>IF(OR($H20="",$J20="",BT20="",BV20=""),"",IF(AND(BT20=$H20,BV20=$J20),Punkte!$A$1,IF(AND(BT20-BV20=0,$H20-$J20=0),Punkte!$A$3,IF(BT20-BV20=$H20-$J20,Punkte!$A$2,IF((BT20-BV20)*($H20-$J20)&gt;0,Punkte!$A$4,0)))))</f>
        <v>2</v>
      </c>
      <c r="BX20" s="10">
        <v>3</v>
      </c>
      <c r="BY20" s="80" t="s">
        <v>24</v>
      </c>
      <c r="BZ20" s="10">
        <v>0</v>
      </c>
      <c r="CA20" s="28">
        <f>IF(OR($H20="",$J20="",BX20="",BZ20=""),"",IF(AND(BX20=$H20,BZ20=$J20),Punkte!$A$1,IF(AND(BX20-BZ20=0,$H20-$J20=0),Punkte!$A$3,IF(BX20-BZ20=$H20-$J20,Punkte!$A$2,IF((BX20-BZ20)*($H20-$J20)&gt;0,Punkte!$A$4,0)))))</f>
        <v>2</v>
      </c>
      <c r="CB20" s="10">
        <v>3</v>
      </c>
      <c r="CC20" s="11" t="s">
        <v>24</v>
      </c>
      <c r="CD20" s="9">
        <v>0</v>
      </c>
      <c r="CE20" s="28">
        <f>IF(OR($H20="",$J20="",CB20="",CD20=""),"",IF(AND(CB20=$H20,CD20=$J20),Punkte!$A$1,IF(AND(CB20-CD20=0,$H20-$J20=0),Punkte!$A$3,IF(CB20-CD20=$H20-$J20,Punkte!$A$2,IF((CB20-CD20)*($H20-$J20)&gt;0,Punkte!$A$4,0)))))</f>
        <v>2</v>
      </c>
      <c r="CF20" s="10">
        <v>3</v>
      </c>
      <c r="CG20" s="11" t="s">
        <v>24</v>
      </c>
      <c r="CH20" s="9">
        <v>0</v>
      </c>
      <c r="CI20" s="28">
        <f>IF(OR($H20="",$J20="",CF20="",CH20=""),"",IF(AND(CF20=$H20,CH20=$J20),Punkte!$A$1,IF(AND(CF20-CH20=0,$H20-$J20=0),Punkte!$A$3,IF(CF20-CH20=$H20-$J20,Punkte!$A$2,IF((CF20-CH20)*($H20-$J20)&gt;0,Punkte!$A$4,0)))))</f>
        <v>2</v>
      </c>
      <c r="CJ20" s="10">
        <v>4</v>
      </c>
      <c r="CK20" s="77" t="s">
        <v>24</v>
      </c>
      <c r="CL20" s="10">
        <v>0</v>
      </c>
      <c r="CM20" s="28">
        <f>IF(OR($H20="",$J20="",CJ20="",CL20=""),"",IF(AND(CJ20=$H20,CL20=$J20),Punkte!$A$1,IF(AND(CJ20-CL20=0,$H20-$J20=0),Punkte!$A$3,IF(CJ20-CL20=$H20-$J20,Punkte!$A$2,IF((CJ20-CL20)*($H20-$J20)&gt;0,Punkte!$A$4,0)))))</f>
        <v>2</v>
      </c>
      <c r="CN20" s="10">
        <v>2</v>
      </c>
      <c r="CO20" s="11" t="s">
        <v>24</v>
      </c>
      <c r="CP20" s="9">
        <v>0</v>
      </c>
      <c r="CQ20" s="28">
        <f>IF(OR($H20="",$J20="",CN20="",CP20=""),"",IF(AND(CN20=$H20,CP20=$J20),Punkte!$A$1,IF(AND(CN20-CP20=0,$H20-$J20=0),Punkte!$A$3,IF(CN20-CP20=$H20-$J20,Punkte!$A$2,IF((CN20-CP20)*($H20-$J20)&gt;0,Punkte!$A$4,0)))))</f>
        <v>2</v>
      </c>
      <c r="CR20" s="10">
        <v>3</v>
      </c>
      <c r="CS20" s="82" t="s">
        <v>24</v>
      </c>
      <c r="CT20" s="10">
        <v>0</v>
      </c>
      <c r="CU20" s="28">
        <f>IF(OR($H20="",$J20="",CR20="",CT20=""),"",IF(AND(CR20=$H20,CT20=$J20),Punkte!$A$1,IF(AND(CR20-CT20=0,$H20-$J20=0),Punkte!$A$3,IF(CR20-CT20=$H20-$J20,Punkte!$A$2,IF((CR20-CT20)*($H20-$J20)&gt;0,Punkte!$A$4,0)))))</f>
        <v>2</v>
      </c>
      <c r="CV20" s="10">
        <v>4</v>
      </c>
      <c r="CW20" s="11" t="s">
        <v>24</v>
      </c>
      <c r="CX20" s="9">
        <v>0</v>
      </c>
      <c r="CY20" s="28">
        <f>IF(OR($H20="",$J20="",CV20="",CX20=""),"",IF(AND(CV20=$H20,CX20=$J20),Punkte!$A$1,IF(AND(CV20-CX20=0,$H20-$J20=0),Punkte!$A$3,IF(CV20-CX20=$H20-$J20,Punkte!$A$2,IF((CV20-CX20)*($H20-$J20)&gt;0,Punkte!$A$4,0)))))</f>
        <v>2</v>
      </c>
      <c r="CZ20" s="10">
        <v>3</v>
      </c>
      <c r="DA20" s="83" t="s">
        <v>24</v>
      </c>
      <c r="DB20" s="10">
        <v>1</v>
      </c>
      <c r="DC20" s="28">
        <f>IF(OR($H20="",$J20="",CZ20="",DB20=""),"",IF(AND(CZ20=$H20,DB20=$J20),Punkte!$A$1,IF(AND(CZ20-DB20=0,$H20-$J20=0),Punkte!$A$3,IF(CZ20-DB20=$H20-$J20,Punkte!$A$2,IF((CZ20-DB20)*($H20-$J20)&gt;0,Punkte!$A$4,0)))))</f>
        <v>2</v>
      </c>
      <c r="DD20" s="10">
        <v>2</v>
      </c>
      <c r="DE20" s="11" t="s">
        <v>24</v>
      </c>
      <c r="DF20" s="9">
        <v>0</v>
      </c>
      <c r="DG20" s="28">
        <f>IF(OR($H20="",$J20="",DD20="",DF20=""),"",IF(AND(DD20=$H20,DF20=$J20),Punkte!$A$1,IF(AND(DD20-DF20=0,$H20-$J20=0),Punkte!$A$3,IF(DD20-DF20=$H20-$J20,Punkte!$A$2,IF((DD20-DF20)*($H20-$J20)&gt;0,Punkte!$A$4,0)))))</f>
        <v>2</v>
      </c>
      <c r="DH20" s="10">
        <v>3</v>
      </c>
      <c r="DI20" s="11" t="s">
        <v>24</v>
      </c>
      <c r="DJ20" s="9">
        <v>0</v>
      </c>
      <c r="DK20" s="28">
        <f>IF(OR($H20="",$J20="",DH20="",DJ20=""),"",IF(AND(DH20=$H20,DJ20=$J20),Punkte!$A$1,IF(AND(DH20-DJ20=0,$H20-$J20=0),Punkte!$A$3,IF(DH20-DJ20=$H20-$J20,Punkte!$A$2,IF((DH20-DJ20)*($H20-$J20)&gt;0,Punkte!$A$4,0)))))</f>
        <v>2</v>
      </c>
      <c r="DL20" s="10">
        <v>3</v>
      </c>
      <c r="DM20" s="11" t="s">
        <v>24</v>
      </c>
      <c r="DN20" s="9">
        <v>0</v>
      </c>
      <c r="DO20" s="28">
        <f>IF(OR($H20="",$J20="",DL20="",DN20=""),"",IF(AND(DL20=$H20,DN20=$J20),Punkte!$A$1,IF(AND(DL20-DN20=0,$H20-$J20=0),Punkte!$A$3,IF(DL20-DN20=$H20-$J20,Punkte!$A$2,IF((DL20-DN20)*($H20-$J20)&gt;0,Punkte!$A$4,0)))))</f>
        <v>2</v>
      </c>
      <c r="DP20" s="10">
        <v>3</v>
      </c>
      <c r="DQ20" s="11" t="s">
        <v>24</v>
      </c>
      <c r="DR20" s="9">
        <v>0</v>
      </c>
      <c r="DS20" s="28">
        <f>IF(OR($H20="",$J20="",DP20="",DR20=""),"",IF(AND(DP20=$H20,DR20=$J20),Punkte!$A$1,IF(AND(DP20-DR20=0,$H20-$J20=0),Punkte!$A$3,IF(DP20-DR20=$H20-$J20,Punkte!$A$2,IF((DP20-DR20)*($H20-$J20)&gt;0,Punkte!$A$4,0)))))</f>
        <v>2</v>
      </c>
      <c r="DT20" s="10">
        <v>2</v>
      </c>
      <c r="DU20" s="11" t="s">
        <v>24</v>
      </c>
      <c r="DV20" s="9">
        <v>0</v>
      </c>
      <c r="DW20" s="28">
        <f>IF(OR($H20="",$J20="",DT20="",DV20=""),"",IF(AND(DT20=$H20,DV20=$J20),Punkte!$A$1,IF(AND(DT20-DV20=0,$H20-$J20=0),Punkte!$A$3,IF(DT20-DV20=$H20-$J20,Punkte!$A$2,IF((DT20-DV20)*($H20-$J20)&gt;0,Punkte!$A$4,0)))))</f>
        <v>2</v>
      </c>
      <c r="DX20" s="10">
        <v>3</v>
      </c>
      <c r="DY20" s="11" t="s">
        <v>24</v>
      </c>
      <c r="DZ20" s="9">
        <v>0</v>
      </c>
      <c r="EA20" s="28">
        <f>IF(OR($H20="",$J20="",DX20="",DZ20=""),"",IF(AND(DX20=$H20,DZ20=$J20),Punkte!$A$1,IF(AND(DX20-DZ20=0,$H20-$J20=0),Punkte!$A$3,IF(DX20-DZ20=$H20-$J20,Punkte!$A$2,IF((DX20-DZ20)*($H20-$J20)&gt;0,Punkte!$A$4,0)))))</f>
        <v>2</v>
      </c>
      <c r="EB20" s="10">
        <v>4</v>
      </c>
      <c r="EC20" s="11" t="s">
        <v>24</v>
      </c>
      <c r="ED20" s="9">
        <v>0</v>
      </c>
      <c r="EE20" s="28">
        <f>IF(OR($H20="",$J20="",EB20="",ED20=""),"",IF(AND(EB20=$H20,ED20=$J20),Punkte!$A$1,IF(AND(EB20-ED20=0,$H20-$J20=0),Punkte!$A$3,IF(EB20-ED20=$H20-$J20,Punkte!$A$2,IF((EB20-ED20)*($H20-$J20)&gt;0,Punkte!$A$4,0)))))</f>
        <v>2</v>
      </c>
      <c r="EF20" s="10">
        <v>4</v>
      </c>
      <c r="EG20" s="87" t="s">
        <v>24</v>
      </c>
      <c r="EH20" s="10">
        <v>0</v>
      </c>
      <c r="EI20" s="28">
        <f>IF(OR($H20="",$J20="",EF20="",EH20=""),"",IF(AND(EF20=$H20,EH20=$J20),Punkte!$A$1,IF(AND(EF20-EH20=0,$H20-$J20=0),Punkte!$A$3,IF(EF20-EH20=$H20-$J20,Punkte!$A$2,IF((EF20-EH20)*($H20-$J20)&gt;0,Punkte!$A$4,0)))))</f>
        <v>2</v>
      </c>
      <c r="EJ20" s="10">
        <v>3</v>
      </c>
      <c r="EK20" s="11" t="s">
        <v>24</v>
      </c>
      <c r="EL20" s="9">
        <v>2</v>
      </c>
      <c r="EM20" s="28">
        <f>IF(OR($H20="",$J20="",EJ20="",EL20=""),"",IF(AND(EJ20=$H20,EL20=$J20),Punkte!$A$1,IF(AND(EJ20-EL20=0,$H20-$J20=0),Punkte!$A$3,IF(EJ20-EL20=$H20-$J20,Punkte!$A$2,IF((EJ20-EL20)*($H20-$J20)&gt;0,Punkte!$A$4,0)))))</f>
        <v>4</v>
      </c>
      <c r="EN20" s="10">
        <v>3</v>
      </c>
      <c r="EO20" s="11" t="s">
        <v>24</v>
      </c>
      <c r="EP20" s="9">
        <v>1</v>
      </c>
      <c r="EQ20" s="28">
        <f>IF(OR($H20="",$J20="",EN20="",EP20=""),"",IF(AND(EN20=$H20,EP20=$J20),Punkte!$A$1,IF(AND(EN20-EP20=0,$H20-$J20=0),Punkte!$A$3,IF(EN20-EP20=$H20-$J20,Punkte!$A$2,IF((EN20-EP20)*($H20-$J20)&gt;0,Punkte!$A$4,0)))))</f>
        <v>2</v>
      </c>
      <c r="ER20" s="10">
        <v>1</v>
      </c>
      <c r="ES20" s="11" t="s">
        <v>24</v>
      </c>
      <c r="ET20" s="9">
        <v>0</v>
      </c>
      <c r="EU20" s="28">
        <f>IF(OR($H20="",$J20="",ER20="",ET20=""),"",IF(AND(ER20=$H20,ET20=$J20),Punkte!$A$1,IF(AND(ER20-ET20=0,$H20-$J20=0),Punkte!$A$3,IF(ER20-ET20=$H20-$J20,Punkte!$A$2,IF((ER20-ET20)*($H20-$J20)&gt;0,Punkte!$A$4,0)))))</f>
        <v>4</v>
      </c>
    </row>
    <row r="21" spans="1:151" ht="11.25" customHeight="1">
      <c r="A21" s="16">
        <v>15</v>
      </c>
      <c r="B21" s="21">
        <v>40345</v>
      </c>
      <c r="C21" s="24" t="s">
        <v>36</v>
      </c>
      <c r="D21" s="25">
        <v>0.5625</v>
      </c>
      <c r="E21" s="26" t="s">
        <v>60</v>
      </c>
      <c r="F21" s="22" t="s">
        <v>44</v>
      </c>
      <c r="G21" s="27" t="s">
        <v>66</v>
      </c>
      <c r="H21" s="6">
        <v>0</v>
      </c>
      <c r="I21" s="20" t="s">
        <v>24</v>
      </c>
      <c r="J21" s="6">
        <v>1</v>
      </c>
      <c r="L21" s="10">
        <v>1</v>
      </c>
      <c r="M21" s="91" t="s">
        <v>24</v>
      </c>
      <c r="N21" s="9">
        <v>2</v>
      </c>
      <c r="O21" s="28">
        <f>IF(OR($H21="",$J21="",L21="",N21=""),"",IF(AND(L21=$H21,N21=$J21),Punkte!$A$1,IF(AND(L21-N21=0,$H21-$J21=0),Punkte!$A$3,IF(L21-N21=$H21-$J21,Punkte!$A$2,IF((L21-N21)*($H21-$J21)&gt;0,Punkte!$A$4,0)))))</f>
        <v>4</v>
      </c>
      <c r="P21" s="12">
        <v>0</v>
      </c>
      <c r="Q21" s="11" t="s">
        <v>24</v>
      </c>
      <c r="R21" s="12">
        <v>2</v>
      </c>
      <c r="S21" s="28">
        <f>IF(OR($H21="",$J21="",P21="",R21=""),"",IF(AND(P21=$H21,R21=$J21),Punkte!$A$1,IF(AND(P21-R21=0,$H21-$J21=0),Punkte!$A$3,IF(P21-R21=$H21-$J21,Punkte!$A$2,IF((P21-R21)*($H21-$J21)&gt;0,Punkte!$A$4,0)))))</f>
        <v>2</v>
      </c>
      <c r="T21" s="12">
        <v>0</v>
      </c>
      <c r="U21" s="11" t="s">
        <v>24</v>
      </c>
      <c r="V21" s="16">
        <v>1</v>
      </c>
      <c r="W21" s="28">
        <f>IF(OR($H21="",$J21="",T21="",V21=""),"",IF(AND(T21=$H21,V21=$J21),Punkte!$A$1,IF(AND(T21-V21=0,$H21-$J21=0),Punkte!$A$3,IF(T21-V21=$H21-$J21,Punkte!$A$2,IF((T21-V21)*($H21-$J21)&gt;0,Punkte!$A$4,0)))))</f>
        <v>6</v>
      </c>
      <c r="X21" s="12">
        <v>1</v>
      </c>
      <c r="Y21" s="11" t="s">
        <v>24</v>
      </c>
      <c r="Z21" s="16">
        <v>4</v>
      </c>
      <c r="AA21" s="28">
        <f>IF(OR($H21="",$J21="",X21="",Z21=""),"",IF(AND(X21=$H21,Z21=$J21),Punkte!$A$1,IF(AND(X21-Z21=0,$H21-$J21=0),Punkte!$A$3,IF(X21-Z21=$H21-$J21,Punkte!$A$2,IF((X21-Z21)*($H21-$J21)&gt;0,Punkte!$A$4,0)))))</f>
        <v>2</v>
      </c>
      <c r="AB21" s="12">
        <v>1</v>
      </c>
      <c r="AC21" s="11" t="s">
        <v>24</v>
      </c>
      <c r="AD21" s="16">
        <v>2</v>
      </c>
      <c r="AE21" s="28">
        <f>IF(OR($H21="",$J21="",AB21="",AD21=""),"",IF(AND(AB21=$H21,AD21=$J21),Punkte!$A$1,IF(AND(AB21-AD21=0,$H21-$J21=0),Punkte!$A$3,IF(AB21-AD21=$H21-$J21,Punkte!$A$2,IF((AB21-AD21)*($H21-$J21)&gt;0,Punkte!$A$4,0)))))</f>
        <v>4</v>
      </c>
      <c r="AF21" s="10">
        <v>1</v>
      </c>
      <c r="AG21" s="76" t="s">
        <v>24</v>
      </c>
      <c r="AH21" s="10">
        <v>2</v>
      </c>
      <c r="AI21" s="28">
        <f>IF(OR($H21="",$J21="",AF21="",AH21=""),"",IF(AND(AF21=$H21,AH21=$J21),Punkte!$A$1,IF(AND(AF21-AH21=0,$H21-$J21=0),Punkte!$A$3,IF(AF21-AH21=$H21-$J21,Punkte!$A$2,IF((AF21-AH21)*($H21-$J21)&gt;0,Punkte!$A$4,0)))))</f>
        <v>4</v>
      </c>
      <c r="AJ21" s="12">
        <v>0</v>
      </c>
      <c r="AK21" s="11" t="s">
        <v>24</v>
      </c>
      <c r="AL21" s="16">
        <v>1</v>
      </c>
      <c r="AM21" s="28">
        <f>IF(OR($H21="",$J21="",AJ21="",AL21=""),"",IF(AND(AJ21=$H21,AL21=$J21),Punkte!$A$1,IF(AND(AJ21-AL21=0,$H21-$J21=0),Punkte!$A$3,IF(AJ21-AL21=$H21-$J21,Punkte!$A$2,IF((AJ21-AL21)*($H21-$J21)&gt;0,Punkte!$A$4,0)))))</f>
        <v>6</v>
      </c>
      <c r="AN21" s="12">
        <v>1</v>
      </c>
      <c r="AO21" s="11" t="s">
        <v>24</v>
      </c>
      <c r="AP21" s="16">
        <v>0</v>
      </c>
      <c r="AQ21" s="28">
        <f>IF(OR($H21="",$J21="",AN21="",AP21=""),"",IF(AND(AN21=$H21,AP21=$J21),Punkte!$A$1,IF(AND(AN21-AP21=0,$H21-$J21=0),Punkte!$A$3,IF(AN21-AP21=$H21-$J21,Punkte!$A$2,IF((AN21-AP21)*($H21-$J21)&gt;0,Punkte!$A$4,0)))))</f>
        <v>0</v>
      </c>
      <c r="AR21" s="10">
        <v>0</v>
      </c>
      <c r="AS21" s="11" t="s">
        <v>24</v>
      </c>
      <c r="AT21" s="9">
        <v>2</v>
      </c>
      <c r="AU21" s="28">
        <f>IF(OR($H21="",$J21="",AR21="",AT21=""),"",IF(AND(AR21=$H21,AT21=$J21),Punkte!$A$1,IF(AND(AR21-AT21=0,$H21-$J21=0),Punkte!$A$3,IF(AR21-AT21=$H21-$J21,Punkte!$A$2,IF((AR21-AT21)*($H21-$J21)&gt;0,Punkte!$A$4,0)))))</f>
        <v>2</v>
      </c>
      <c r="AV21" s="10">
        <v>2</v>
      </c>
      <c r="AW21" s="11" t="s">
        <v>24</v>
      </c>
      <c r="AX21" s="9">
        <v>1</v>
      </c>
      <c r="AY21" s="28">
        <f>IF(OR($H21="",$J21="",AV21="",AX21=""),"",IF(AND(AV21=$H21,AX21=$J21),Punkte!$A$1,IF(AND(AV21-AX21=0,$H21-$J21=0),Punkte!$A$3,IF(AV21-AX21=$H21-$J21,Punkte!$A$2,IF((AV21-AX21)*($H21-$J21)&gt;0,Punkte!$A$4,0)))))</f>
        <v>0</v>
      </c>
      <c r="AZ21" s="10">
        <v>0</v>
      </c>
      <c r="BA21" s="11" t="s">
        <v>24</v>
      </c>
      <c r="BB21" s="9">
        <v>0</v>
      </c>
      <c r="BC21" s="28">
        <f>IF(OR($H21="",$J21="",AZ21="",BB21=""),"",IF(AND(AZ21=$H21,BB21=$J21),Punkte!$A$1,IF(AND(AZ21-BB21=0,$H21-$J21=0),Punkte!$A$3,IF(AZ21-BB21=$H21-$J21,Punkte!$A$2,IF((AZ21-BB21)*($H21-$J21)&gt;0,Punkte!$A$4,0)))))</f>
        <v>0</v>
      </c>
      <c r="BD21" s="10">
        <v>0</v>
      </c>
      <c r="BE21" s="11" t="s">
        <v>24</v>
      </c>
      <c r="BF21" s="9">
        <v>1</v>
      </c>
      <c r="BG21" s="28">
        <f>IF(OR($H21="",$J21="",BD21="",BF21=""),"",IF(AND(BD21=$H21,BF21=$J21),Punkte!$A$1,IF(AND(BD21-BF21=0,$H21-$J21=0),Punkte!$A$3,IF(BD21-BF21=$H21-$J21,Punkte!$A$2,IF((BD21-BF21)*($H21-$J21)&gt;0,Punkte!$A$4,0)))))</f>
        <v>6</v>
      </c>
      <c r="BH21" s="10">
        <v>1</v>
      </c>
      <c r="BI21" s="11" t="s">
        <v>24</v>
      </c>
      <c r="BJ21" s="9">
        <v>2</v>
      </c>
      <c r="BK21" s="28">
        <f>IF(OR($H21="",$J21="",BH21="",BJ21=""),"",IF(AND(BH21=$H21,BJ21=$J21),Punkte!$A$1,IF(AND(BH21-BJ21=0,$H21-$J21=0),Punkte!$A$3,IF(BH21-BJ21=$H21-$J21,Punkte!$A$2,IF((BH21-BJ21)*($H21-$J21)&gt;0,Punkte!$A$4,0)))))</f>
        <v>4</v>
      </c>
      <c r="BL21" s="10">
        <v>1</v>
      </c>
      <c r="BM21" s="11" t="s">
        <v>24</v>
      </c>
      <c r="BN21" s="9">
        <v>2</v>
      </c>
      <c r="BO21" s="28">
        <f>IF(OR($H21="",$J21="",BL21="",BN21=""),"",IF(AND(BL21=$H21,BN21=$J21),Punkte!$A$1,IF(AND(BL21-BN21=0,$H21-$J21=0),Punkte!$A$3,IF(BL21-BN21=$H21-$J21,Punkte!$A$2,IF((BL21-BN21)*($H21-$J21)&gt;0,Punkte!$A$4,0)))))</f>
        <v>4</v>
      </c>
      <c r="BP21" s="10">
        <v>1</v>
      </c>
      <c r="BQ21" s="79" t="s">
        <v>24</v>
      </c>
      <c r="BR21" s="10">
        <v>3</v>
      </c>
      <c r="BS21" s="28">
        <f>IF(OR($H21="",$J21="",BP21="",BR21=""),"",IF(AND(BP21=$H21,BR21=$J21),Punkte!$A$1,IF(AND(BP21-BR21=0,$H21-$J21=0),Punkte!$A$3,IF(BP21-BR21=$H21-$J21,Punkte!$A$2,IF((BP21-BR21)*($H21-$J21)&gt;0,Punkte!$A$4,0)))))</f>
        <v>2</v>
      </c>
      <c r="BT21" s="10">
        <v>1</v>
      </c>
      <c r="BU21" s="11" t="s">
        <v>24</v>
      </c>
      <c r="BV21" s="9">
        <v>1</v>
      </c>
      <c r="BW21" s="28">
        <f>IF(OR($H21="",$J21="",BT21="",BV21=""),"",IF(AND(BT21=$H21,BV21=$J21),Punkte!$A$1,IF(AND(BT21-BV21=0,$H21-$J21=0),Punkte!$A$3,IF(BT21-BV21=$H21-$J21,Punkte!$A$2,IF((BT21-BV21)*($H21-$J21)&gt;0,Punkte!$A$4,0)))))</f>
        <v>0</v>
      </c>
      <c r="BX21" s="10">
        <v>0</v>
      </c>
      <c r="BY21" s="80" t="s">
        <v>24</v>
      </c>
      <c r="BZ21" s="10">
        <v>1</v>
      </c>
      <c r="CA21" s="28">
        <f>IF(OR($H21="",$J21="",BX21="",BZ21=""),"",IF(AND(BX21=$H21,BZ21=$J21),Punkte!$A$1,IF(AND(BX21-BZ21=0,$H21-$J21=0),Punkte!$A$3,IF(BX21-BZ21=$H21-$J21,Punkte!$A$2,IF((BX21-BZ21)*($H21-$J21)&gt;0,Punkte!$A$4,0)))))</f>
        <v>6</v>
      </c>
      <c r="CB21" s="10">
        <v>2</v>
      </c>
      <c r="CC21" s="11" t="s">
        <v>24</v>
      </c>
      <c r="CD21" s="9">
        <v>2</v>
      </c>
      <c r="CE21" s="28">
        <f>IF(OR($H21="",$J21="",CB21="",CD21=""),"",IF(AND(CB21=$H21,CD21=$J21),Punkte!$A$1,IF(AND(CB21-CD21=0,$H21-$J21=0),Punkte!$A$3,IF(CB21-CD21=$H21-$J21,Punkte!$A$2,IF((CB21-CD21)*($H21-$J21)&gt;0,Punkte!$A$4,0)))))</f>
        <v>0</v>
      </c>
      <c r="CF21" s="10">
        <v>0</v>
      </c>
      <c r="CG21" s="11" t="s">
        <v>24</v>
      </c>
      <c r="CH21" s="9">
        <v>2</v>
      </c>
      <c r="CI21" s="28">
        <f>IF(OR($H21="",$J21="",CF21="",CH21=""),"",IF(AND(CF21=$H21,CH21=$J21),Punkte!$A$1,IF(AND(CF21-CH21=0,$H21-$J21=0),Punkte!$A$3,IF(CF21-CH21=$H21-$J21,Punkte!$A$2,IF((CF21-CH21)*($H21-$J21)&gt;0,Punkte!$A$4,0)))))</f>
        <v>2</v>
      </c>
      <c r="CJ21" s="10">
        <v>0</v>
      </c>
      <c r="CK21" s="77" t="s">
        <v>24</v>
      </c>
      <c r="CL21" s="10">
        <v>2</v>
      </c>
      <c r="CM21" s="28">
        <f>IF(OR($H21="",$J21="",CJ21="",CL21=""),"",IF(AND(CJ21=$H21,CL21=$J21),Punkte!$A$1,IF(AND(CJ21-CL21=0,$H21-$J21=0),Punkte!$A$3,IF(CJ21-CL21=$H21-$J21,Punkte!$A$2,IF((CJ21-CL21)*($H21-$J21)&gt;0,Punkte!$A$4,0)))))</f>
        <v>2</v>
      </c>
      <c r="CN21" s="10">
        <v>1</v>
      </c>
      <c r="CO21" s="11" t="s">
        <v>24</v>
      </c>
      <c r="CP21" s="9">
        <v>1</v>
      </c>
      <c r="CQ21" s="28">
        <f>IF(OR($H21="",$J21="",CN21="",CP21=""),"",IF(AND(CN21=$H21,CP21=$J21),Punkte!$A$1,IF(AND(CN21-CP21=0,$H21-$J21=0),Punkte!$A$3,IF(CN21-CP21=$H21-$J21,Punkte!$A$2,IF((CN21-CP21)*($H21-$J21)&gt;0,Punkte!$A$4,0)))))</f>
        <v>0</v>
      </c>
      <c r="CR21" s="10">
        <v>1</v>
      </c>
      <c r="CS21" s="82" t="s">
        <v>24</v>
      </c>
      <c r="CT21" s="10">
        <v>3</v>
      </c>
      <c r="CU21" s="28">
        <f>IF(OR($H21="",$J21="",CR21="",CT21=""),"",IF(AND(CR21=$H21,CT21=$J21),Punkte!$A$1,IF(AND(CR21-CT21=0,$H21-$J21=0),Punkte!$A$3,IF(CR21-CT21=$H21-$J21,Punkte!$A$2,IF((CR21-CT21)*($H21-$J21)&gt;0,Punkte!$A$4,0)))))</f>
        <v>2</v>
      </c>
      <c r="CV21" s="10">
        <v>1</v>
      </c>
      <c r="CW21" s="11" t="s">
        <v>24</v>
      </c>
      <c r="CX21" s="9">
        <v>1</v>
      </c>
      <c r="CY21" s="28">
        <f>IF(OR($H21="",$J21="",CV21="",CX21=""),"",IF(AND(CV21=$H21,CX21=$J21),Punkte!$A$1,IF(AND(CV21-CX21=0,$H21-$J21=0),Punkte!$A$3,IF(CV21-CX21=$H21-$J21,Punkte!$A$2,IF((CV21-CX21)*($H21-$J21)&gt;0,Punkte!$A$4,0)))))</f>
        <v>0</v>
      </c>
      <c r="CZ21" s="10">
        <v>0</v>
      </c>
      <c r="DA21" s="83" t="s">
        <v>24</v>
      </c>
      <c r="DB21" s="10">
        <v>1</v>
      </c>
      <c r="DC21" s="28">
        <f>IF(OR($H21="",$J21="",CZ21="",DB21=""),"",IF(AND(CZ21=$H21,DB21=$J21),Punkte!$A$1,IF(AND(CZ21-DB21=0,$H21-$J21=0),Punkte!$A$3,IF(CZ21-DB21=$H21-$J21,Punkte!$A$2,IF((CZ21-DB21)*($H21-$J21)&gt;0,Punkte!$A$4,0)))))</f>
        <v>6</v>
      </c>
      <c r="DD21" s="10">
        <v>0</v>
      </c>
      <c r="DE21" s="11" t="s">
        <v>24</v>
      </c>
      <c r="DF21" s="9">
        <v>2</v>
      </c>
      <c r="DG21" s="28">
        <f>IF(OR($H21="",$J21="",DD21="",DF21=""),"",IF(AND(DD21=$H21,DF21=$J21),Punkte!$A$1,IF(AND(DD21-DF21=0,$H21-$J21=0),Punkte!$A$3,IF(DD21-DF21=$H21-$J21,Punkte!$A$2,IF((DD21-DF21)*($H21-$J21)&gt;0,Punkte!$A$4,0)))))</f>
        <v>2</v>
      </c>
      <c r="DH21" s="10">
        <v>0</v>
      </c>
      <c r="DI21" s="11" t="s">
        <v>24</v>
      </c>
      <c r="DJ21" s="9">
        <v>2</v>
      </c>
      <c r="DK21" s="28">
        <f>IF(OR($H21="",$J21="",DH21="",DJ21=""),"",IF(AND(DH21=$H21,DJ21=$J21),Punkte!$A$1,IF(AND(DH21-DJ21=0,$H21-$J21=0),Punkte!$A$3,IF(DH21-DJ21=$H21-$J21,Punkte!$A$2,IF((DH21-DJ21)*($H21-$J21)&gt;0,Punkte!$A$4,0)))))</f>
        <v>2</v>
      </c>
      <c r="DL21" s="10">
        <v>2</v>
      </c>
      <c r="DM21" s="11" t="s">
        <v>24</v>
      </c>
      <c r="DN21" s="9">
        <v>2</v>
      </c>
      <c r="DO21" s="28">
        <f>IF(OR($H21="",$J21="",DL21="",DN21=""),"",IF(AND(DL21=$H21,DN21=$J21),Punkte!$A$1,IF(AND(DL21-DN21=0,$H21-$J21=0),Punkte!$A$3,IF(DL21-DN21=$H21-$J21,Punkte!$A$2,IF((DL21-DN21)*($H21-$J21)&gt;0,Punkte!$A$4,0)))))</f>
        <v>0</v>
      </c>
      <c r="DP21" s="10">
        <v>0</v>
      </c>
      <c r="DQ21" s="11" t="s">
        <v>24</v>
      </c>
      <c r="DR21" s="9">
        <v>2</v>
      </c>
      <c r="DS21" s="28">
        <f>IF(OR($H21="",$J21="",DP21="",DR21=""),"",IF(AND(DP21=$H21,DR21=$J21),Punkte!$A$1,IF(AND(DP21-DR21=0,$H21-$J21=0),Punkte!$A$3,IF(DP21-DR21=$H21-$J21,Punkte!$A$2,IF((DP21-DR21)*($H21-$J21)&gt;0,Punkte!$A$4,0)))))</f>
        <v>2</v>
      </c>
      <c r="DT21" s="10">
        <v>1</v>
      </c>
      <c r="DU21" s="11" t="s">
        <v>24</v>
      </c>
      <c r="DV21" s="9">
        <v>2</v>
      </c>
      <c r="DW21" s="28">
        <f>IF(OR($H21="",$J21="",DT21="",DV21=""),"",IF(AND(DT21=$H21,DV21=$J21),Punkte!$A$1,IF(AND(DT21-DV21=0,$H21-$J21=0),Punkte!$A$3,IF(DT21-DV21=$H21-$J21,Punkte!$A$2,IF((DT21-DV21)*($H21-$J21)&gt;0,Punkte!$A$4,0)))))</f>
        <v>4</v>
      </c>
      <c r="DX21" s="10">
        <v>2</v>
      </c>
      <c r="DY21" s="11" t="s">
        <v>24</v>
      </c>
      <c r="DZ21" s="9">
        <v>1</v>
      </c>
      <c r="EA21" s="28">
        <f>IF(OR($H21="",$J21="",DX21="",DZ21=""),"",IF(AND(DX21=$H21,DZ21=$J21),Punkte!$A$1,IF(AND(DX21-DZ21=0,$H21-$J21=0),Punkte!$A$3,IF(DX21-DZ21=$H21-$J21,Punkte!$A$2,IF((DX21-DZ21)*($H21-$J21)&gt;0,Punkte!$A$4,0)))))</f>
        <v>0</v>
      </c>
      <c r="EB21" s="10">
        <v>0</v>
      </c>
      <c r="EC21" s="11" t="s">
        <v>24</v>
      </c>
      <c r="ED21" s="9">
        <v>2</v>
      </c>
      <c r="EE21" s="28">
        <f>IF(OR($H21="",$J21="",EB21="",ED21=""),"",IF(AND(EB21=$H21,ED21=$J21),Punkte!$A$1,IF(AND(EB21-ED21=0,$H21-$J21=0),Punkte!$A$3,IF(EB21-ED21=$H21-$J21,Punkte!$A$2,IF((EB21-ED21)*($H21-$J21)&gt;0,Punkte!$A$4,0)))))</f>
        <v>2</v>
      </c>
      <c r="EF21" s="10">
        <v>0</v>
      </c>
      <c r="EG21" s="87" t="s">
        <v>24</v>
      </c>
      <c r="EH21" s="10">
        <v>1</v>
      </c>
      <c r="EI21" s="28">
        <f>IF(OR($H21="",$J21="",EF21="",EH21=""),"",IF(AND(EF21=$H21,EH21=$J21),Punkte!$A$1,IF(AND(EF21-EH21=0,$H21-$J21=0),Punkte!$A$3,IF(EF21-EH21=$H21-$J21,Punkte!$A$2,IF((EF21-EH21)*($H21-$J21)&gt;0,Punkte!$A$4,0)))))</f>
        <v>6</v>
      </c>
      <c r="EJ21" s="10">
        <v>1</v>
      </c>
      <c r="EK21" s="11" t="s">
        <v>24</v>
      </c>
      <c r="EL21" s="9">
        <v>2</v>
      </c>
      <c r="EM21" s="28">
        <f>IF(OR($H21="",$J21="",EJ21="",EL21=""),"",IF(AND(EJ21=$H21,EL21=$J21),Punkte!$A$1,IF(AND(EJ21-EL21=0,$H21-$J21=0),Punkte!$A$3,IF(EJ21-EL21=$H21-$J21,Punkte!$A$2,IF((EJ21-EL21)*($H21-$J21)&gt;0,Punkte!$A$4,0)))))</f>
        <v>4</v>
      </c>
      <c r="EN21" s="10">
        <v>0</v>
      </c>
      <c r="EO21" s="11" t="s">
        <v>24</v>
      </c>
      <c r="EP21" s="9">
        <v>1</v>
      </c>
      <c r="EQ21" s="28">
        <f>IF(OR($H21="",$J21="",EN21="",EP21=""),"",IF(AND(EN21=$H21,EP21=$J21),Punkte!$A$1,IF(AND(EN21-EP21=0,$H21-$J21=0),Punkte!$A$3,IF(EN21-EP21=$H21-$J21,Punkte!$A$2,IF((EN21-EP21)*($H21-$J21)&gt;0,Punkte!$A$4,0)))))</f>
        <v>6</v>
      </c>
      <c r="ER21" s="10">
        <v>0</v>
      </c>
      <c r="ES21" s="11" t="s">
        <v>24</v>
      </c>
      <c r="ET21" s="9">
        <v>0</v>
      </c>
      <c r="EU21" s="28">
        <f>IF(OR($H21="",$J21="",ER21="",ET21=""),"",IF(AND(ER21=$H21,ET21=$J21),Punkte!$A$1,IF(AND(ER21-ET21=0,$H21-$J21=0),Punkte!$A$3,IF(ER21-ET21=$H21-$J21,Punkte!$A$2,IF((ER21-ET21)*($H21-$J21)&gt;0,Punkte!$A$4,0)))))</f>
        <v>0</v>
      </c>
    </row>
    <row r="22" spans="1:151" ht="11.25" customHeight="1">
      <c r="A22" s="16">
        <v>16</v>
      </c>
      <c r="B22" s="21">
        <v>40345</v>
      </c>
      <c r="C22" s="24" t="s">
        <v>33</v>
      </c>
      <c r="D22" s="25">
        <v>0.66666666666666663</v>
      </c>
      <c r="E22" s="26" t="s">
        <v>49</v>
      </c>
      <c r="F22" s="22" t="s">
        <v>44</v>
      </c>
      <c r="G22" s="27" t="s">
        <v>71</v>
      </c>
      <c r="H22" s="6">
        <v>0</v>
      </c>
      <c r="I22" s="20" t="s">
        <v>24</v>
      </c>
      <c r="J22" s="6">
        <v>1</v>
      </c>
      <c r="L22" s="10">
        <v>2</v>
      </c>
      <c r="M22" s="92" t="s">
        <v>24</v>
      </c>
      <c r="N22" s="9">
        <v>0</v>
      </c>
      <c r="O22" s="28">
        <f>IF(OR($H22="",$J22="",L22="",N22=""),"",IF(AND(L22=$H22,N22=$J22),Punkte!$A$1,IF(AND(L22-N22=0,$H22-$J22=0),Punkte!$A$3,IF(L22-N22=$H22-$J22,Punkte!$A$2,IF((L22-N22)*($H22-$J22)&gt;0,Punkte!$A$4,0)))))</f>
        <v>0</v>
      </c>
      <c r="P22" s="12">
        <v>3</v>
      </c>
      <c r="Q22" s="11" t="s">
        <v>24</v>
      </c>
      <c r="R22" s="12">
        <v>1</v>
      </c>
      <c r="S22" s="28">
        <f>IF(OR($H22="",$J22="",P22="",R22=""),"",IF(AND(P22=$H22,R22=$J22),Punkte!$A$1,IF(AND(P22-R22=0,$H22-$J22=0),Punkte!$A$3,IF(P22-R22=$H22-$J22,Punkte!$A$2,IF((P22-R22)*($H22-$J22)&gt;0,Punkte!$A$4,0)))))</f>
        <v>0</v>
      </c>
      <c r="T22" s="12">
        <v>1</v>
      </c>
      <c r="U22" s="11" t="s">
        <v>24</v>
      </c>
      <c r="V22" s="16">
        <v>0</v>
      </c>
      <c r="W22" s="28">
        <f>IF(OR($H22="",$J22="",T22="",V22=""),"",IF(AND(T22=$H22,V22=$J22),Punkte!$A$1,IF(AND(T22-V22=0,$H22-$J22=0),Punkte!$A$3,IF(T22-V22=$H22-$J22,Punkte!$A$2,IF((T22-V22)*($H22-$J22)&gt;0,Punkte!$A$4,0)))))</f>
        <v>0</v>
      </c>
      <c r="X22" s="12">
        <v>4</v>
      </c>
      <c r="Y22" s="11" t="s">
        <v>24</v>
      </c>
      <c r="Z22" s="16">
        <v>2</v>
      </c>
      <c r="AA22" s="28">
        <f>IF(OR($H22="",$J22="",X22="",Z22=""),"",IF(AND(X22=$H22,Z22=$J22),Punkte!$A$1,IF(AND(X22-Z22=0,$H22-$J22=0),Punkte!$A$3,IF(X22-Z22=$H22-$J22,Punkte!$A$2,IF((X22-Z22)*($H22-$J22)&gt;0,Punkte!$A$4,0)))))</f>
        <v>0</v>
      </c>
      <c r="AB22" s="12">
        <v>3</v>
      </c>
      <c r="AC22" s="11" t="s">
        <v>24</v>
      </c>
      <c r="AD22" s="16">
        <v>0</v>
      </c>
      <c r="AE22" s="28">
        <f>IF(OR($H22="",$J22="",AB22="",AD22=""),"",IF(AND(AB22=$H22,AD22=$J22),Punkte!$A$1,IF(AND(AB22-AD22=0,$H22-$J22=0),Punkte!$A$3,IF(AB22-AD22=$H22-$J22,Punkte!$A$2,IF((AB22-AD22)*($H22-$J22)&gt;0,Punkte!$A$4,0)))))</f>
        <v>0</v>
      </c>
      <c r="AF22" s="10">
        <v>2</v>
      </c>
      <c r="AG22" s="76" t="s">
        <v>24</v>
      </c>
      <c r="AH22" s="10">
        <v>1</v>
      </c>
      <c r="AI22" s="28">
        <f>IF(OR($H22="",$J22="",AF22="",AH22=""),"",IF(AND(AF22=$H22,AH22=$J22),Punkte!$A$1,IF(AND(AF22-AH22=0,$H22-$J22=0),Punkte!$A$3,IF(AF22-AH22=$H22-$J22,Punkte!$A$2,IF((AF22-AH22)*($H22-$J22)&gt;0,Punkte!$A$4,0)))))</f>
        <v>0</v>
      </c>
      <c r="AJ22" s="12">
        <v>2</v>
      </c>
      <c r="AK22" s="11" t="s">
        <v>24</v>
      </c>
      <c r="AL22" s="16">
        <v>0</v>
      </c>
      <c r="AM22" s="28">
        <f>IF(OR($H22="",$J22="",AJ22="",AL22=""),"",IF(AND(AJ22=$H22,AL22=$J22),Punkte!$A$1,IF(AND(AJ22-AL22=0,$H22-$J22=0),Punkte!$A$3,IF(AJ22-AL22=$H22-$J22,Punkte!$A$2,IF((AJ22-AL22)*($H22-$J22)&gt;0,Punkte!$A$4,0)))))</f>
        <v>0</v>
      </c>
      <c r="AN22" s="12">
        <v>2</v>
      </c>
      <c r="AO22" s="11" t="s">
        <v>24</v>
      </c>
      <c r="AP22" s="16">
        <v>1</v>
      </c>
      <c r="AQ22" s="28">
        <f>IF(OR($H22="",$J22="",AN22="",AP22=""),"",IF(AND(AN22=$H22,AP22=$J22),Punkte!$A$1,IF(AND(AN22-AP22=0,$H22-$J22=0),Punkte!$A$3,IF(AN22-AP22=$H22-$J22,Punkte!$A$2,IF((AN22-AP22)*($H22-$J22)&gt;0,Punkte!$A$4,0)))))</f>
        <v>0</v>
      </c>
      <c r="AR22" s="10">
        <v>3</v>
      </c>
      <c r="AS22" s="11" t="s">
        <v>24</v>
      </c>
      <c r="AT22" s="9">
        <v>0</v>
      </c>
      <c r="AU22" s="28">
        <f>IF(OR($H22="",$J22="",AR22="",AT22=""),"",IF(AND(AR22=$H22,AT22=$J22),Punkte!$A$1,IF(AND(AR22-AT22=0,$H22-$J22=0),Punkte!$A$3,IF(AR22-AT22=$H22-$J22,Punkte!$A$2,IF((AR22-AT22)*($H22-$J22)&gt;0,Punkte!$A$4,0)))))</f>
        <v>0</v>
      </c>
      <c r="AV22" s="10">
        <v>2</v>
      </c>
      <c r="AW22" s="11" t="s">
        <v>24</v>
      </c>
      <c r="AX22" s="9">
        <v>0</v>
      </c>
      <c r="AY22" s="28">
        <f>IF(OR($H22="",$J22="",AV22="",AX22=""),"",IF(AND(AV22=$H22,AX22=$J22),Punkte!$A$1,IF(AND(AV22-AX22=0,$H22-$J22=0),Punkte!$A$3,IF(AV22-AX22=$H22-$J22,Punkte!$A$2,IF((AV22-AX22)*($H22-$J22)&gt;0,Punkte!$A$4,0)))))</f>
        <v>0</v>
      </c>
      <c r="AZ22" s="10">
        <v>2</v>
      </c>
      <c r="BA22" s="11" t="s">
        <v>24</v>
      </c>
      <c r="BB22" s="9">
        <v>1</v>
      </c>
      <c r="BC22" s="28">
        <f>IF(OR($H22="",$J22="",AZ22="",BB22=""),"",IF(AND(AZ22=$H22,BB22=$J22),Punkte!$A$1,IF(AND(AZ22-BB22=0,$H22-$J22=0),Punkte!$A$3,IF(AZ22-BB22=$H22-$J22,Punkte!$A$2,IF((AZ22-BB22)*($H22-$J22)&gt;0,Punkte!$A$4,0)))))</f>
        <v>0</v>
      </c>
      <c r="BD22" s="10">
        <v>3</v>
      </c>
      <c r="BE22" s="11" t="s">
        <v>24</v>
      </c>
      <c r="BF22" s="9">
        <v>1</v>
      </c>
      <c r="BG22" s="28">
        <f>IF(OR($H22="",$J22="",BD22="",BF22=""),"",IF(AND(BD22=$H22,BF22=$J22),Punkte!$A$1,IF(AND(BD22-BF22=0,$H22-$J22=0),Punkte!$A$3,IF(BD22-BF22=$H22-$J22,Punkte!$A$2,IF((BD22-BF22)*($H22-$J22)&gt;0,Punkte!$A$4,0)))))</f>
        <v>0</v>
      </c>
      <c r="BH22" s="10">
        <v>2</v>
      </c>
      <c r="BI22" s="11" t="s">
        <v>24</v>
      </c>
      <c r="BJ22" s="9">
        <v>0</v>
      </c>
      <c r="BK22" s="28">
        <f>IF(OR($H22="",$J22="",BH22="",BJ22=""),"",IF(AND(BH22=$H22,BJ22=$J22),Punkte!$A$1,IF(AND(BH22-BJ22=0,$H22-$J22=0),Punkte!$A$3,IF(BH22-BJ22=$H22-$J22,Punkte!$A$2,IF((BH22-BJ22)*($H22-$J22)&gt;0,Punkte!$A$4,0)))))</f>
        <v>0</v>
      </c>
      <c r="BL22" s="10">
        <v>2</v>
      </c>
      <c r="BM22" s="11" t="s">
        <v>24</v>
      </c>
      <c r="BN22" s="9">
        <v>0</v>
      </c>
      <c r="BO22" s="28">
        <f>IF(OR($H22="",$J22="",BL22="",BN22=""),"",IF(AND(BL22=$H22,BN22=$J22),Punkte!$A$1,IF(AND(BL22-BN22=0,$H22-$J22=0),Punkte!$A$3,IF(BL22-BN22=$H22-$J22,Punkte!$A$2,IF((BL22-BN22)*($H22-$J22)&gt;0,Punkte!$A$4,0)))))</f>
        <v>0</v>
      </c>
      <c r="BP22" s="10">
        <v>3</v>
      </c>
      <c r="BQ22" s="79" t="s">
        <v>24</v>
      </c>
      <c r="BR22" s="10">
        <v>1</v>
      </c>
      <c r="BS22" s="28">
        <f>IF(OR($H22="",$J22="",BP22="",BR22=""),"",IF(AND(BP22=$H22,BR22=$J22),Punkte!$A$1,IF(AND(BP22-BR22=0,$H22-$J22=0),Punkte!$A$3,IF(BP22-BR22=$H22-$J22,Punkte!$A$2,IF((BP22-BR22)*($H22-$J22)&gt;0,Punkte!$A$4,0)))))</f>
        <v>0</v>
      </c>
      <c r="BT22" s="10">
        <v>2</v>
      </c>
      <c r="BU22" s="11" t="s">
        <v>24</v>
      </c>
      <c r="BV22" s="9">
        <v>0</v>
      </c>
      <c r="BW22" s="28">
        <f>IF(OR($H22="",$J22="",BT22="",BV22=""),"",IF(AND(BT22=$H22,BV22=$J22),Punkte!$A$1,IF(AND(BT22-BV22=0,$H22-$J22=0),Punkte!$A$3,IF(BT22-BV22=$H22-$J22,Punkte!$A$2,IF((BT22-BV22)*($H22-$J22)&gt;0,Punkte!$A$4,0)))))</f>
        <v>0</v>
      </c>
      <c r="BX22" s="10">
        <v>3</v>
      </c>
      <c r="BY22" s="80" t="s">
        <v>24</v>
      </c>
      <c r="BZ22" s="10">
        <v>2</v>
      </c>
      <c r="CA22" s="28">
        <f>IF(OR($H22="",$J22="",BX22="",BZ22=""),"",IF(AND(BX22=$H22,BZ22=$J22),Punkte!$A$1,IF(AND(BX22-BZ22=0,$H22-$J22=0),Punkte!$A$3,IF(BX22-BZ22=$H22-$J22,Punkte!$A$2,IF((BX22-BZ22)*($H22-$J22)&gt;0,Punkte!$A$4,0)))))</f>
        <v>0</v>
      </c>
      <c r="CB22" s="10">
        <v>3</v>
      </c>
      <c r="CC22" s="11" t="s">
        <v>24</v>
      </c>
      <c r="CD22" s="9">
        <v>1</v>
      </c>
      <c r="CE22" s="28">
        <f>IF(OR($H22="",$J22="",CB22="",CD22=""),"",IF(AND(CB22=$H22,CD22=$J22),Punkte!$A$1,IF(AND(CB22-CD22=0,$H22-$J22=0),Punkte!$A$3,IF(CB22-CD22=$H22-$J22,Punkte!$A$2,IF((CB22-CD22)*($H22-$J22)&gt;0,Punkte!$A$4,0)))))</f>
        <v>0</v>
      </c>
      <c r="CF22" s="10">
        <v>4</v>
      </c>
      <c r="CG22" s="11" t="s">
        <v>24</v>
      </c>
      <c r="CH22" s="9">
        <v>1</v>
      </c>
      <c r="CI22" s="28">
        <f>IF(OR($H22="",$J22="",CF22="",CH22=""),"",IF(AND(CF22=$H22,CH22=$J22),Punkte!$A$1,IF(AND(CF22-CH22=0,$H22-$J22=0),Punkte!$A$3,IF(CF22-CH22=$H22-$J22,Punkte!$A$2,IF((CF22-CH22)*($H22-$J22)&gt;0,Punkte!$A$4,0)))))</f>
        <v>0</v>
      </c>
      <c r="CJ22" s="10">
        <v>1</v>
      </c>
      <c r="CK22" s="77" t="s">
        <v>24</v>
      </c>
      <c r="CL22" s="10">
        <v>1</v>
      </c>
      <c r="CM22" s="28">
        <f>IF(OR($H22="",$J22="",CJ22="",CL22=""),"",IF(AND(CJ22=$H22,CL22=$J22),Punkte!$A$1,IF(AND(CJ22-CL22=0,$H22-$J22=0),Punkte!$A$3,IF(CJ22-CL22=$H22-$J22,Punkte!$A$2,IF((CJ22-CL22)*($H22-$J22)&gt;0,Punkte!$A$4,0)))))</f>
        <v>0</v>
      </c>
      <c r="CN22" s="10">
        <v>2</v>
      </c>
      <c r="CO22" s="11" t="s">
        <v>24</v>
      </c>
      <c r="CP22" s="9">
        <v>0</v>
      </c>
      <c r="CQ22" s="28">
        <f>IF(OR($H22="",$J22="",CN22="",CP22=""),"",IF(AND(CN22=$H22,CP22=$J22),Punkte!$A$1,IF(AND(CN22-CP22=0,$H22-$J22=0),Punkte!$A$3,IF(CN22-CP22=$H22-$J22,Punkte!$A$2,IF((CN22-CP22)*($H22-$J22)&gt;0,Punkte!$A$4,0)))))</f>
        <v>0</v>
      </c>
      <c r="CR22" s="10">
        <v>3</v>
      </c>
      <c r="CS22" s="82" t="s">
        <v>24</v>
      </c>
      <c r="CT22" s="10">
        <v>1</v>
      </c>
      <c r="CU22" s="28">
        <f>IF(OR($H22="",$J22="",CR22="",CT22=""),"",IF(AND(CR22=$H22,CT22=$J22),Punkte!$A$1,IF(AND(CR22-CT22=0,$H22-$J22=0),Punkte!$A$3,IF(CR22-CT22=$H22-$J22,Punkte!$A$2,IF((CR22-CT22)*($H22-$J22)&gt;0,Punkte!$A$4,0)))))</f>
        <v>0</v>
      </c>
      <c r="CV22" s="10">
        <v>2</v>
      </c>
      <c r="CW22" s="11" t="s">
        <v>24</v>
      </c>
      <c r="CX22" s="9">
        <v>1</v>
      </c>
      <c r="CY22" s="28">
        <f>IF(OR($H22="",$J22="",CV22="",CX22=""),"",IF(AND(CV22=$H22,CX22=$J22),Punkte!$A$1,IF(AND(CV22-CX22=0,$H22-$J22=0),Punkte!$A$3,IF(CV22-CX22=$H22-$J22,Punkte!$A$2,IF((CV22-CX22)*($H22-$J22)&gt;0,Punkte!$A$4,0)))))</f>
        <v>0</v>
      </c>
      <c r="CZ22" s="10">
        <v>3</v>
      </c>
      <c r="DA22" s="83" t="s">
        <v>24</v>
      </c>
      <c r="DB22" s="10">
        <v>1</v>
      </c>
      <c r="DC22" s="28">
        <f>IF(OR($H22="",$J22="",CZ22="",DB22=""),"",IF(AND(CZ22=$H22,DB22=$J22),Punkte!$A$1,IF(AND(CZ22-DB22=0,$H22-$J22=0),Punkte!$A$3,IF(CZ22-DB22=$H22-$J22,Punkte!$A$2,IF((CZ22-DB22)*($H22-$J22)&gt;0,Punkte!$A$4,0)))))</f>
        <v>0</v>
      </c>
      <c r="DD22" s="10">
        <v>2</v>
      </c>
      <c r="DE22" s="11" t="s">
        <v>24</v>
      </c>
      <c r="DF22" s="9">
        <v>0</v>
      </c>
      <c r="DG22" s="28">
        <f>IF(OR($H22="",$J22="",DD22="",DF22=""),"",IF(AND(DD22=$H22,DF22=$J22),Punkte!$A$1,IF(AND(DD22-DF22=0,$H22-$J22=0),Punkte!$A$3,IF(DD22-DF22=$H22-$J22,Punkte!$A$2,IF((DD22-DF22)*($H22-$J22)&gt;0,Punkte!$A$4,0)))))</f>
        <v>0</v>
      </c>
      <c r="DH22" s="10">
        <v>2</v>
      </c>
      <c r="DI22" s="11" t="s">
        <v>24</v>
      </c>
      <c r="DJ22" s="9">
        <v>0</v>
      </c>
      <c r="DK22" s="28">
        <f>IF(OR($H22="",$J22="",DH22="",DJ22=""),"",IF(AND(DH22=$H22,DJ22=$J22),Punkte!$A$1,IF(AND(DH22-DJ22=0,$H22-$J22=0),Punkte!$A$3,IF(DH22-DJ22=$H22-$J22,Punkte!$A$2,IF((DH22-DJ22)*($H22-$J22)&gt;0,Punkte!$A$4,0)))))</f>
        <v>0</v>
      </c>
      <c r="DL22" s="10">
        <v>2</v>
      </c>
      <c r="DM22" s="11" t="s">
        <v>24</v>
      </c>
      <c r="DN22" s="9">
        <v>0</v>
      </c>
      <c r="DO22" s="28">
        <f>IF(OR($H22="",$J22="",DL22="",DN22=""),"",IF(AND(DL22=$H22,DN22=$J22),Punkte!$A$1,IF(AND(DL22-DN22=0,$H22-$J22=0),Punkte!$A$3,IF(DL22-DN22=$H22-$J22,Punkte!$A$2,IF((DL22-DN22)*($H22-$J22)&gt;0,Punkte!$A$4,0)))))</f>
        <v>0</v>
      </c>
      <c r="DP22" s="10">
        <v>3</v>
      </c>
      <c r="DQ22" s="11" t="s">
        <v>24</v>
      </c>
      <c r="DR22" s="9">
        <v>0</v>
      </c>
      <c r="DS22" s="28">
        <f>IF(OR($H22="",$J22="",DP22="",DR22=""),"",IF(AND(DP22=$H22,DR22=$J22),Punkte!$A$1,IF(AND(DP22-DR22=0,$H22-$J22=0),Punkte!$A$3,IF(DP22-DR22=$H22-$J22,Punkte!$A$2,IF((DP22-DR22)*($H22-$J22)&gt;0,Punkte!$A$4,0)))))</f>
        <v>0</v>
      </c>
      <c r="DT22" s="10">
        <v>2</v>
      </c>
      <c r="DU22" s="11" t="s">
        <v>24</v>
      </c>
      <c r="DV22" s="9">
        <v>0</v>
      </c>
      <c r="DW22" s="28">
        <f>IF(OR($H22="",$J22="",DT22="",DV22=""),"",IF(AND(DT22=$H22,DV22=$J22),Punkte!$A$1,IF(AND(DT22-DV22=0,$H22-$J22=0),Punkte!$A$3,IF(DT22-DV22=$H22-$J22,Punkte!$A$2,IF((DT22-DV22)*($H22-$J22)&gt;0,Punkte!$A$4,0)))))</f>
        <v>0</v>
      </c>
      <c r="DX22" s="10">
        <v>3</v>
      </c>
      <c r="DY22" s="11" t="s">
        <v>24</v>
      </c>
      <c r="DZ22" s="9">
        <v>1</v>
      </c>
      <c r="EA22" s="28">
        <f>IF(OR($H22="",$J22="",DX22="",DZ22=""),"",IF(AND(DX22=$H22,DZ22=$J22),Punkte!$A$1,IF(AND(DX22-DZ22=0,$H22-$J22=0),Punkte!$A$3,IF(DX22-DZ22=$H22-$J22,Punkte!$A$2,IF((DX22-DZ22)*($H22-$J22)&gt;0,Punkte!$A$4,0)))))</f>
        <v>0</v>
      </c>
      <c r="EB22" s="10">
        <v>2</v>
      </c>
      <c r="EC22" s="11" t="s">
        <v>24</v>
      </c>
      <c r="ED22" s="9">
        <v>1</v>
      </c>
      <c r="EE22" s="28">
        <f>IF(OR($H22="",$J22="",EB22="",ED22=""),"",IF(AND(EB22=$H22,ED22=$J22),Punkte!$A$1,IF(AND(EB22-ED22=0,$H22-$J22=0),Punkte!$A$3,IF(EB22-ED22=$H22-$J22,Punkte!$A$2,IF((EB22-ED22)*($H22-$J22)&gt;0,Punkte!$A$4,0)))))</f>
        <v>0</v>
      </c>
      <c r="EF22" s="10">
        <v>2</v>
      </c>
      <c r="EG22" s="87" t="s">
        <v>24</v>
      </c>
      <c r="EH22" s="10">
        <v>0</v>
      </c>
      <c r="EI22" s="28">
        <f>IF(OR($H22="",$J22="",EF22="",EH22=""),"",IF(AND(EF22=$H22,EH22=$J22),Punkte!$A$1,IF(AND(EF22-EH22=0,$H22-$J22=0),Punkte!$A$3,IF(EF22-EH22=$H22-$J22,Punkte!$A$2,IF((EF22-EH22)*($H22-$J22)&gt;0,Punkte!$A$4,0)))))</f>
        <v>0</v>
      </c>
      <c r="EJ22" s="10">
        <v>0</v>
      </c>
      <c r="EK22" s="11" t="s">
        <v>24</v>
      </c>
      <c r="EL22" s="9">
        <v>2</v>
      </c>
      <c r="EM22" s="28">
        <f>IF(OR($H22="",$J22="",EJ22="",EL22=""),"",IF(AND(EJ22=$H22,EL22=$J22),Punkte!$A$1,IF(AND(EJ22-EL22=0,$H22-$J22=0),Punkte!$A$3,IF(EJ22-EL22=$H22-$J22,Punkte!$A$2,IF((EJ22-EL22)*($H22-$J22)&gt;0,Punkte!$A$4,0)))))</f>
        <v>2</v>
      </c>
      <c r="EN22" s="10">
        <v>3</v>
      </c>
      <c r="EO22" s="11" t="s">
        <v>24</v>
      </c>
      <c r="EP22" s="9">
        <v>0</v>
      </c>
      <c r="EQ22" s="28">
        <f>IF(OR($H22="",$J22="",EN22="",EP22=""),"",IF(AND(EN22=$H22,EP22=$J22),Punkte!$A$1,IF(AND(EN22-EP22=0,$H22-$J22=0),Punkte!$A$3,IF(EN22-EP22=$H22-$J22,Punkte!$A$2,IF((EN22-EP22)*($H22-$J22)&gt;0,Punkte!$A$4,0)))))</f>
        <v>0</v>
      </c>
      <c r="ER22" s="10">
        <v>2</v>
      </c>
      <c r="ES22" s="11" t="s">
        <v>24</v>
      </c>
      <c r="ET22" s="9">
        <v>2</v>
      </c>
      <c r="EU22" s="28">
        <f>IF(OR($H22="",$J22="",ER22="",ET22=""),"",IF(AND(ER22=$H22,ET22=$J22),Punkte!$A$1,IF(AND(ER22-ET22=0,$H22-$J22=0),Punkte!$A$3,IF(ER22-ET22=$H22-$J22,Punkte!$A$2,IF((ER22-ET22)*($H22-$J22)&gt;0,Punkte!$A$4,0)))))</f>
        <v>0</v>
      </c>
    </row>
    <row r="23" spans="1:151" ht="11.25" customHeight="1">
      <c r="A23" s="16">
        <v>17</v>
      </c>
      <c r="B23" s="21">
        <v>40345</v>
      </c>
      <c r="C23" s="24" t="s">
        <v>34</v>
      </c>
      <c r="D23" s="25">
        <v>0.85416666666666663</v>
      </c>
      <c r="E23" s="26" t="s">
        <v>27</v>
      </c>
      <c r="F23" s="22" t="s">
        <v>37</v>
      </c>
      <c r="G23" s="27" t="s">
        <v>68</v>
      </c>
      <c r="H23" s="6">
        <v>0</v>
      </c>
      <c r="I23" s="20" t="s">
        <v>24</v>
      </c>
      <c r="J23" s="6">
        <v>3</v>
      </c>
      <c r="L23" s="10">
        <v>2</v>
      </c>
      <c r="M23" s="93" t="s">
        <v>24</v>
      </c>
      <c r="N23" s="9">
        <v>1</v>
      </c>
      <c r="O23" s="28">
        <f>IF(OR($H23="",$J23="",L23="",N23=""),"",IF(AND(L23=$H23,N23=$J23),Punkte!$A$1,IF(AND(L23-N23=0,$H23-$J23=0),Punkte!$A$3,IF(L23-N23=$H23-$J23,Punkte!$A$2,IF((L23-N23)*($H23-$J23)&gt;0,Punkte!$A$4,0)))))</f>
        <v>0</v>
      </c>
      <c r="P23" s="12">
        <v>1</v>
      </c>
      <c r="Q23" s="11" t="s">
        <v>24</v>
      </c>
      <c r="R23" s="12">
        <v>1</v>
      </c>
      <c r="S23" s="28">
        <f>IF(OR($H23="",$J23="",P23="",R23=""),"",IF(AND(P23=$H23,R23=$J23),Punkte!$A$1,IF(AND(P23-R23=0,$H23-$J23=0),Punkte!$A$3,IF(P23-R23=$H23-$J23,Punkte!$A$2,IF((P23-R23)*($H23-$J23)&gt;0,Punkte!$A$4,0)))))</f>
        <v>0</v>
      </c>
      <c r="T23" s="12">
        <v>1</v>
      </c>
      <c r="U23" s="11" t="s">
        <v>24</v>
      </c>
      <c r="V23" s="16">
        <v>0</v>
      </c>
      <c r="W23" s="28">
        <f>IF(OR($H23="",$J23="",T23="",V23=""),"",IF(AND(T23=$H23,V23=$J23),Punkte!$A$1,IF(AND(T23-V23=0,$H23-$J23=0),Punkte!$A$3,IF(T23-V23=$H23-$J23,Punkte!$A$2,IF((T23-V23)*($H23-$J23)&gt;0,Punkte!$A$4,0)))))</f>
        <v>0</v>
      </c>
      <c r="X23" s="12">
        <v>1</v>
      </c>
      <c r="Y23" s="11" t="s">
        <v>24</v>
      </c>
      <c r="Z23" s="16">
        <v>2</v>
      </c>
      <c r="AA23" s="28">
        <f>IF(OR($H23="",$J23="",X23="",Z23=""),"",IF(AND(X23=$H23,Z23=$J23),Punkte!$A$1,IF(AND(X23-Z23=0,$H23-$J23=0),Punkte!$A$3,IF(X23-Z23=$H23-$J23,Punkte!$A$2,IF((X23-Z23)*($H23-$J23)&gt;0,Punkte!$A$4,0)))))</f>
        <v>2</v>
      </c>
      <c r="AB23" s="12">
        <v>1</v>
      </c>
      <c r="AC23" s="11" t="s">
        <v>24</v>
      </c>
      <c r="AD23" s="16">
        <v>1</v>
      </c>
      <c r="AE23" s="28">
        <f>IF(OR($H23="",$J23="",AB23="",AD23=""),"",IF(AND(AB23=$H23,AD23=$J23),Punkte!$A$1,IF(AND(AB23-AD23=0,$H23-$J23=0),Punkte!$A$3,IF(AB23-AD23=$H23-$J23,Punkte!$A$2,IF((AB23-AD23)*($H23-$J23)&gt;0,Punkte!$A$4,0)))))</f>
        <v>0</v>
      </c>
      <c r="AF23" s="10">
        <v>1</v>
      </c>
      <c r="AG23" s="76" t="s">
        <v>24</v>
      </c>
      <c r="AH23" s="10">
        <v>1</v>
      </c>
      <c r="AI23" s="28">
        <f>IF(OR($H23="",$J23="",AF23="",AH23=""),"",IF(AND(AF23=$H23,AH23=$J23),Punkte!$A$1,IF(AND(AF23-AH23=0,$H23-$J23=0),Punkte!$A$3,IF(AF23-AH23=$H23-$J23,Punkte!$A$2,IF((AF23-AH23)*($H23-$J23)&gt;0,Punkte!$A$4,0)))))</f>
        <v>0</v>
      </c>
      <c r="AJ23" s="12">
        <v>0</v>
      </c>
      <c r="AK23" s="11" t="s">
        <v>24</v>
      </c>
      <c r="AL23" s="16">
        <v>1</v>
      </c>
      <c r="AM23" s="28">
        <f>IF(OR($H23="",$J23="",AJ23="",AL23=""),"",IF(AND(AJ23=$H23,AL23=$J23),Punkte!$A$1,IF(AND(AJ23-AL23=0,$H23-$J23=0),Punkte!$A$3,IF(AJ23-AL23=$H23-$J23,Punkte!$A$2,IF((AJ23-AL23)*($H23-$J23)&gt;0,Punkte!$A$4,0)))))</f>
        <v>2</v>
      </c>
      <c r="AN23" s="12">
        <v>2</v>
      </c>
      <c r="AO23" s="11" t="s">
        <v>24</v>
      </c>
      <c r="AP23" s="16">
        <v>2</v>
      </c>
      <c r="AQ23" s="28">
        <f>IF(OR($H23="",$J23="",AN23="",AP23=""),"",IF(AND(AN23=$H23,AP23=$J23),Punkte!$A$1,IF(AND(AN23-AP23=0,$H23-$J23=0),Punkte!$A$3,IF(AN23-AP23=$H23-$J23,Punkte!$A$2,IF((AN23-AP23)*($H23-$J23)&gt;0,Punkte!$A$4,0)))))</f>
        <v>0</v>
      </c>
      <c r="AR23" s="10">
        <v>1</v>
      </c>
      <c r="AS23" s="11" t="s">
        <v>24</v>
      </c>
      <c r="AT23" s="9">
        <v>0</v>
      </c>
      <c r="AU23" s="28">
        <f>IF(OR($H23="",$J23="",AR23="",AT23=""),"",IF(AND(AR23=$H23,AT23=$J23),Punkte!$A$1,IF(AND(AR23-AT23=0,$H23-$J23=0),Punkte!$A$3,IF(AR23-AT23=$H23-$J23,Punkte!$A$2,IF((AR23-AT23)*($H23-$J23)&gt;0,Punkte!$A$4,0)))))</f>
        <v>0</v>
      </c>
      <c r="AV23" s="10">
        <v>0</v>
      </c>
      <c r="AW23" s="11" t="s">
        <v>24</v>
      </c>
      <c r="AX23" s="9">
        <v>0</v>
      </c>
      <c r="AY23" s="28">
        <f>IF(OR($H23="",$J23="",AV23="",AX23=""),"",IF(AND(AV23=$H23,AX23=$J23),Punkte!$A$1,IF(AND(AV23-AX23=0,$H23-$J23=0),Punkte!$A$3,IF(AV23-AX23=$H23-$J23,Punkte!$A$2,IF((AV23-AX23)*($H23-$J23)&gt;0,Punkte!$A$4,0)))))</f>
        <v>0</v>
      </c>
      <c r="AZ23" s="10">
        <v>2</v>
      </c>
      <c r="BA23" s="11" t="s">
        <v>24</v>
      </c>
      <c r="BB23" s="9">
        <v>0</v>
      </c>
      <c r="BC23" s="28">
        <f>IF(OR($H23="",$J23="",AZ23="",BB23=""),"",IF(AND(AZ23=$H23,BB23=$J23),Punkte!$A$1,IF(AND(AZ23-BB23=0,$H23-$J23=0),Punkte!$A$3,IF(AZ23-BB23=$H23-$J23,Punkte!$A$2,IF((AZ23-BB23)*($H23-$J23)&gt;0,Punkte!$A$4,0)))))</f>
        <v>0</v>
      </c>
      <c r="BD23" s="10">
        <v>1</v>
      </c>
      <c r="BE23" s="11" t="s">
        <v>24</v>
      </c>
      <c r="BF23" s="9">
        <v>1</v>
      </c>
      <c r="BG23" s="28">
        <f>IF(OR($H23="",$J23="",BD23="",BF23=""),"",IF(AND(BD23=$H23,BF23=$J23),Punkte!$A$1,IF(AND(BD23-BF23=0,$H23-$J23=0),Punkte!$A$3,IF(BD23-BF23=$H23-$J23,Punkte!$A$2,IF((BD23-BF23)*($H23-$J23)&gt;0,Punkte!$A$4,0)))))</f>
        <v>0</v>
      </c>
      <c r="BH23" s="10">
        <v>0</v>
      </c>
      <c r="BI23" s="11" t="s">
        <v>24</v>
      </c>
      <c r="BJ23" s="9">
        <v>1</v>
      </c>
      <c r="BK23" s="28">
        <f>IF(OR($H23="",$J23="",BH23="",BJ23=""),"",IF(AND(BH23=$H23,BJ23=$J23),Punkte!$A$1,IF(AND(BH23-BJ23=0,$H23-$J23=0),Punkte!$A$3,IF(BH23-BJ23=$H23-$J23,Punkte!$A$2,IF((BH23-BJ23)*($H23-$J23)&gt;0,Punkte!$A$4,0)))))</f>
        <v>2</v>
      </c>
      <c r="BL23" s="10">
        <v>1</v>
      </c>
      <c r="BM23" s="11" t="s">
        <v>24</v>
      </c>
      <c r="BN23" s="9">
        <v>1</v>
      </c>
      <c r="BO23" s="28">
        <f>IF(OR($H23="",$J23="",BL23="",BN23=""),"",IF(AND(BL23=$H23,BN23=$J23),Punkte!$A$1,IF(AND(BL23-BN23=0,$H23-$J23=0),Punkte!$A$3,IF(BL23-BN23=$H23-$J23,Punkte!$A$2,IF((BL23-BN23)*($H23-$J23)&gt;0,Punkte!$A$4,0)))))</f>
        <v>0</v>
      </c>
      <c r="BP23" s="10">
        <v>1</v>
      </c>
      <c r="BQ23" s="79" t="s">
        <v>24</v>
      </c>
      <c r="BR23" s="10">
        <v>2</v>
      </c>
      <c r="BS23" s="28">
        <f>IF(OR($H23="",$J23="",BP23="",BR23=""),"",IF(AND(BP23=$H23,BR23=$J23),Punkte!$A$1,IF(AND(BP23-BR23=0,$H23-$J23=0),Punkte!$A$3,IF(BP23-BR23=$H23-$J23,Punkte!$A$2,IF((BP23-BR23)*($H23-$J23)&gt;0,Punkte!$A$4,0)))))</f>
        <v>2</v>
      </c>
      <c r="BT23" s="10">
        <v>2</v>
      </c>
      <c r="BU23" s="11" t="s">
        <v>24</v>
      </c>
      <c r="BV23" s="9">
        <v>1</v>
      </c>
      <c r="BW23" s="28">
        <f>IF(OR($H23="",$J23="",BT23="",BV23=""),"",IF(AND(BT23=$H23,BV23=$J23),Punkte!$A$1,IF(AND(BT23-BV23=0,$H23-$J23=0),Punkte!$A$3,IF(BT23-BV23=$H23-$J23,Punkte!$A$2,IF((BT23-BV23)*($H23-$J23)&gt;0,Punkte!$A$4,0)))))</f>
        <v>0</v>
      </c>
      <c r="BX23" s="10">
        <v>2</v>
      </c>
      <c r="BY23" s="80" t="s">
        <v>24</v>
      </c>
      <c r="BZ23" s="10">
        <v>0</v>
      </c>
      <c r="CA23" s="28">
        <f>IF(OR($H23="",$J23="",BX23="",BZ23=""),"",IF(AND(BX23=$H23,BZ23=$J23),Punkte!$A$1,IF(AND(BX23-BZ23=0,$H23-$J23=0),Punkte!$A$3,IF(BX23-BZ23=$H23-$J23,Punkte!$A$2,IF((BX23-BZ23)*($H23-$J23)&gt;0,Punkte!$A$4,0)))))</f>
        <v>0</v>
      </c>
      <c r="CB23" s="10">
        <v>1</v>
      </c>
      <c r="CC23" s="11" t="s">
        <v>24</v>
      </c>
      <c r="CD23" s="9">
        <v>1</v>
      </c>
      <c r="CE23" s="28">
        <f>IF(OR($H23="",$J23="",CB23="",CD23=""),"",IF(AND(CB23=$H23,CD23=$J23),Punkte!$A$1,IF(AND(CB23-CD23=0,$H23-$J23=0),Punkte!$A$3,IF(CB23-CD23=$H23-$J23,Punkte!$A$2,IF((CB23-CD23)*($H23-$J23)&gt;0,Punkte!$A$4,0)))))</f>
        <v>0</v>
      </c>
      <c r="CF23" s="10">
        <v>2</v>
      </c>
      <c r="CG23" s="11" t="s">
        <v>24</v>
      </c>
      <c r="CH23" s="9">
        <v>1</v>
      </c>
      <c r="CI23" s="28">
        <f>IF(OR($H23="",$J23="",CF23="",CH23=""),"",IF(AND(CF23=$H23,CH23=$J23),Punkte!$A$1,IF(AND(CF23-CH23=0,$H23-$J23=0),Punkte!$A$3,IF(CF23-CH23=$H23-$J23,Punkte!$A$2,IF((CF23-CH23)*($H23-$J23)&gt;0,Punkte!$A$4,0)))))</f>
        <v>0</v>
      </c>
      <c r="CJ23" s="10">
        <v>1</v>
      </c>
      <c r="CK23" s="77" t="s">
        <v>24</v>
      </c>
      <c r="CL23" s="10">
        <v>1</v>
      </c>
      <c r="CM23" s="28">
        <f>IF(OR($H23="",$J23="",CJ23="",CL23=""),"",IF(AND(CJ23=$H23,CL23=$J23),Punkte!$A$1,IF(AND(CJ23-CL23=0,$H23-$J23=0),Punkte!$A$3,IF(CJ23-CL23=$H23-$J23,Punkte!$A$2,IF((CJ23-CL23)*($H23-$J23)&gt;0,Punkte!$A$4,0)))))</f>
        <v>0</v>
      </c>
      <c r="CN23" s="10">
        <v>1</v>
      </c>
      <c r="CO23" s="11" t="s">
        <v>24</v>
      </c>
      <c r="CP23" s="9">
        <v>0</v>
      </c>
      <c r="CQ23" s="28">
        <f>IF(OR($H23="",$J23="",CN23="",CP23=""),"",IF(AND(CN23=$H23,CP23=$J23),Punkte!$A$1,IF(AND(CN23-CP23=0,$H23-$J23=0),Punkte!$A$3,IF(CN23-CP23=$H23-$J23,Punkte!$A$2,IF((CN23-CP23)*($H23-$J23)&gt;0,Punkte!$A$4,0)))))</f>
        <v>0</v>
      </c>
      <c r="CR23" s="10">
        <v>1</v>
      </c>
      <c r="CS23" s="82" t="s">
        <v>24</v>
      </c>
      <c r="CT23" s="10">
        <v>1</v>
      </c>
      <c r="CU23" s="28">
        <f>IF(OR($H23="",$J23="",CR23="",CT23=""),"",IF(AND(CR23=$H23,CT23=$J23),Punkte!$A$1,IF(AND(CR23-CT23=0,$H23-$J23=0),Punkte!$A$3,IF(CR23-CT23=$H23-$J23,Punkte!$A$2,IF((CR23-CT23)*($H23-$J23)&gt;0,Punkte!$A$4,0)))))</f>
        <v>0</v>
      </c>
      <c r="CV23" s="10">
        <v>0</v>
      </c>
      <c r="CW23" s="11" t="s">
        <v>24</v>
      </c>
      <c r="CX23" s="9">
        <v>1</v>
      </c>
      <c r="CY23" s="28">
        <f>IF(OR($H23="",$J23="",CV23="",CX23=""),"",IF(AND(CV23=$H23,CX23=$J23),Punkte!$A$1,IF(AND(CV23-CX23=0,$H23-$J23=0),Punkte!$A$3,IF(CV23-CX23=$H23-$J23,Punkte!$A$2,IF((CV23-CX23)*($H23-$J23)&gt;0,Punkte!$A$4,0)))))</f>
        <v>2</v>
      </c>
      <c r="CZ23" s="10">
        <v>2</v>
      </c>
      <c r="DA23" s="83" t="s">
        <v>24</v>
      </c>
      <c r="DB23" s="10">
        <v>0</v>
      </c>
      <c r="DC23" s="28">
        <f>IF(OR($H23="",$J23="",CZ23="",DB23=""),"",IF(AND(CZ23=$H23,DB23=$J23),Punkte!$A$1,IF(AND(CZ23-DB23=0,$H23-$J23=0),Punkte!$A$3,IF(CZ23-DB23=$H23-$J23,Punkte!$A$2,IF((CZ23-DB23)*($H23-$J23)&gt;0,Punkte!$A$4,0)))))</f>
        <v>0</v>
      </c>
      <c r="DD23" s="10">
        <v>2</v>
      </c>
      <c r="DE23" s="11" t="s">
        <v>24</v>
      </c>
      <c r="DF23" s="9">
        <v>1</v>
      </c>
      <c r="DG23" s="28">
        <f>IF(OR($H23="",$J23="",DD23="",DF23=""),"",IF(AND(DD23=$H23,DF23=$J23),Punkte!$A$1,IF(AND(DD23-DF23=0,$H23-$J23=0),Punkte!$A$3,IF(DD23-DF23=$H23-$J23,Punkte!$A$2,IF((DD23-DF23)*($H23-$J23)&gt;0,Punkte!$A$4,0)))))</f>
        <v>0</v>
      </c>
      <c r="DH23" s="10">
        <v>2</v>
      </c>
      <c r="DI23" s="11" t="s">
        <v>24</v>
      </c>
      <c r="DJ23" s="9">
        <v>1</v>
      </c>
      <c r="DK23" s="28">
        <f>IF(OR($H23="",$J23="",DH23="",DJ23=""),"",IF(AND(DH23=$H23,DJ23=$J23),Punkte!$A$1,IF(AND(DH23-DJ23=0,$H23-$J23=0),Punkte!$A$3,IF(DH23-DJ23=$H23-$J23,Punkte!$A$2,IF((DH23-DJ23)*($H23-$J23)&gt;0,Punkte!$A$4,0)))))</f>
        <v>0</v>
      </c>
      <c r="DL23" s="10">
        <v>1</v>
      </c>
      <c r="DM23" s="11" t="s">
        <v>24</v>
      </c>
      <c r="DN23" s="9">
        <v>1</v>
      </c>
      <c r="DO23" s="28">
        <f>IF(OR($H23="",$J23="",DL23="",DN23=""),"",IF(AND(DL23=$H23,DN23=$J23),Punkte!$A$1,IF(AND(DL23-DN23=0,$H23-$J23=0),Punkte!$A$3,IF(DL23-DN23=$H23-$J23,Punkte!$A$2,IF((DL23-DN23)*($H23-$J23)&gt;0,Punkte!$A$4,0)))))</f>
        <v>0</v>
      </c>
      <c r="DP23" s="10">
        <v>1</v>
      </c>
      <c r="DQ23" s="11" t="s">
        <v>24</v>
      </c>
      <c r="DR23" s="9">
        <v>2</v>
      </c>
      <c r="DS23" s="28">
        <f>IF(OR($H23="",$J23="",DP23="",DR23=""),"",IF(AND(DP23=$H23,DR23=$J23),Punkte!$A$1,IF(AND(DP23-DR23=0,$H23-$J23=0),Punkte!$A$3,IF(DP23-DR23=$H23-$J23,Punkte!$A$2,IF((DP23-DR23)*($H23-$J23)&gt;0,Punkte!$A$4,0)))))</f>
        <v>2</v>
      </c>
      <c r="DT23" s="10">
        <v>1</v>
      </c>
      <c r="DU23" s="11" t="s">
        <v>24</v>
      </c>
      <c r="DV23" s="9">
        <v>2</v>
      </c>
      <c r="DW23" s="28">
        <f>IF(OR($H23="",$J23="",DT23="",DV23=""),"",IF(AND(DT23=$H23,DV23=$J23),Punkte!$A$1,IF(AND(DT23-DV23=0,$H23-$J23=0),Punkte!$A$3,IF(DT23-DV23=$H23-$J23,Punkte!$A$2,IF((DT23-DV23)*($H23-$J23)&gt;0,Punkte!$A$4,0)))))</f>
        <v>2</v>
      </c>
      <c r="DX23" s="10">
        <v>2</v>
      </c>
      <c r="DY23" s="11" t="s">
        <v>24</v>
      </c>
      <c r="DZ23" s="9">
        <v>1</v>
      </c>
      <c r="EA23" s="28">
        <f>IF(OR($H23="",$J23="",DX23="",DZ23=""),"",IF(AND(DX23=$H23,DZ23=$J23),Punkte!$A$1,IF(AND(DX23-DZ23=0,$H23-$J23=0),Punkte!$A$3,IF(DX23-DZ23=$H23-$J23,Punkte!$A$2,IF((DX23-DZ23)*($H23-$J23)&gt;0,Punkte!$A$4,0)))))</f>
        <v>0</v>
      </c>
      <c r="EB23" s="10">
        <v>1</v>
      </c>
      <c r="EC23" s="11" t="s">
        <v>24</v>
      </c>
      <c r="ED23" s="9">
        <v>1</v>
      </c>
      <c r="EE23" s="28">
        <f>IF(OR($H23="",$J23="",EB23="",ED23=""),"",IF(AND(EB23=$H23,ED23=$J23),Punkte!$A$1,IF(AND(EB23-ED23=0,$H23-$J23=0),Punkte!$A$3,IF(EB23-ED23=$H23-$J23,Punkte!$A$2,IF((EB23-ED23)*($H23-$J23)&gt;0,Punkte!$A$4,0)))))</f>
        <v>0</v>
      </c>
      <c r="EF23" s="10">
        <v>0</v>
      </c>
      <c r="EG23" s="87" t="s">
        <v>24</v>
      </c>
      <c r="EH23" s="10">
        <v>3</v>
      </c>
      <c r="EI23" s="28">
        <f>IF(OR($H23="",$J23="",EF23="",EH23=""),"",IF(AND(EF23=$H23,EH23=$J23),Punkte!$A$1,IF(AND(EF23-EH23=0,$H23-$J23=0),Punkte!$A$3,IF(EF23-EH23=$H23-$J23,Punkte!$A$2,IF((EF23-EH23)*($H23-$J23)&gt;0,Punkte!$A$4,0)))))</f>
        <v>6</v>
      </c>
      <c r="EJ23" s="10">
        <v>0</v>
      </c>
      <c r="EK23" s="11" t="s">
        <v>24</v>
      </c>
      <c r="EL23" s="9">
        <v>1</v>
      </c>
      <c r="EM23" s="28">
        <f>IF(OR($H23="",$J23="",EJ23="",EL23=""),"",IF(AND(EJ23=$H23,EL23=$J23),Punkte!$A$1,IF(AND(EJ23-EL23=0,$H23-$J23=0),Punkte!$A$3,IF(EJ23-EL23=$H23-$J23,Punkte!$A$2,IF((EJ23-EL23)*($H23-$J23)&gt;0,Punkte!$A$4,0)))))</f>
        <v>2</v>
      </c>
      <c r="EN23" s="10">
        <v>1</v>
      </c>
      <c r="EO23" s="11" t="s">
        <v>24</v>
      </c>
      <c r="EP23" s="9">
        <v>1</v>
      </c>
      <c r="EQ23" s="28">
        <f>IF(OR($H23="",$J23="",EN23="",EP23=""),"",IF(AND(EN23=$H23,EP23=$J23),Punkte!$A$1,IF(AND(EN23-EP23=0,$H23-$J23=0),Punkte!$A$3,IF(EN23-EP23=$H23-$J23,Punkte!$A$2,IF((EN23-EP23)*($H23-$J23)&gt;0,Punkte!$A$4,0)))))</f>
        <v>0</v>
      </c>
      <c r="ER23" s="10">
        <v>1</v>
      </c>
      <c r="ES23" s="11" t="s">
        <v>24</v>
      </c>
      <c r="ET23" s="9">
        <v>2</v>
      </c>
      <c r="EU23" s="28">
        <f>IF(OR($H23="",$J23="",ER23="",ET23=""),"",IF(AND(ER23=$H23,ET23=$J23),Punkte!$A$1,IF(AND(ER23-ET23=0,$H23-$J23=0),Punkte!$A$3,IF(ER23-ET23=$H23-$J23,Punkte!$A$2,IF((ER23-ET23)*($H23-$J23)&gt;0,Punkte!$A$4,0)))))</f>
        <v>2</v>
      </c>
    </row>
    <row r="24" spans="1:151" ht="11.25" customHeight="1">
      <c r="A24" s="16">
        <v>18</v>
      </c>
      <c r="B24" s="21">
        <v>40346</v>
      </c>
      <c r="C24" s="24" t="s">
        <v>32</v>
      </c>
      <c r="D24" s="25">
        <v>0.85416666666666663</v>
      </c>
      <c r="E24" s="26" t="s">
        <v>69</v>
      </c>
      <c r="F24" s="22" t="s">
        <v>37</v>
      </c>
      <c r="G24" s="27" t="s">
        <v>58</v>
      </c>
      <c r="H24" s="6">
        <v>0</v>
      </c>
      <c r="I24" s="20" t="s">
        <v>24</v>
      </c>
      <c r="J24" s="6">
        <v>2</v>
      </c>
      <c r="L24" s="10">
        <v>1</v>
      </c>
      <c r="M24" s="95" t="s">
        <v>24</v>
      </c>
      <c r="N24" s="9">
        <v>1</v>
      </c>
      <c r="O24" s="28">
        <f>IF(OR($H24="",$J24="",L24="",N24=""),"",IF(AND(L24=$H24,N24=$J24),Punkte!$A$1,IF(AND(L24-N24=0,$H24-$J24=0),Punkte!$A$3,IF(L24-N24=$H24-$J24,Punkte!$A$2,IF((L24-N24)*($H24-$J24)&gt;0,Punkte!$A$4,0)))))</f>
        <v>0</v>
      </c>
      <c r="P24" s="12">
        <v>2</v>
      </c>
      <c r="Q24" s="11" t="s">
        <v>24</v>
      </c>
      <c r="R24" s="12">
        <v>1</v>
      </c>
      <c r="S24" s="28">
        <f>IF(OR($H24="",$J24="",P24="",R24=""),"",IF(AND(P24=$H24,R24=$J24),Punkte!$A$1,IF(AND(P24-R24=0,$H24-$J24=0),Punkte!$A$3,IF(P24-R24=$H24-$J24,Punkte!$A$2,IF((P24-R24)*($H24-$J24)&gt;0,Punkte!$A$4,0)))))</f>
        <v>0</v>
      </c>
      <c r="T24" s="12">
        <v>2</v>
      </c>
      <c r="U24" s="11" t="s">
        <v>24</v>
      </c>
      <c r="V24" s="16">
        <v>0</v>
      </c>
      <c r="W24" s="28">
        <f>IF(OR($H24="",$J24="",T24="",V24=""),"",IF(AND(T24=$H24,V24=$J24),Punkte!$A$1,IF(AND(T24-V24=0,$H24-$J24=0),Punkte!$A$3,IF(T24-V24=$H24-$J24,Punkte!$A$2,IF((T24-V24)*($H24-$J24)&gt;0,Punkte!$A$4,0)))))</f>
        <v>0</v>
      </c>
      <c r="X24" s="12">
        <v>2</v>
      </c>
      <c r="Y24" s="11" t="s">
        <v>24</v>
      </c>
      <c r="Z24" s="16">
        <v>2</v>
      </c>
      <c r="AA24" s="28">
        <f>IF(OR($H24="",$J24="",X24="",Z24=""),"",IF(AND(X24=$H24,Z24=$J24),Punkte!$A$1,IF(AND(X24-Z24=0,$H24-$J24=0),Punkte!$A$3,IF(X24-Z24=$H24-$J24,Punkte!$A$2,IF((X24-Z24)*($H24-$J24)&gt;0,Punkte!$A$4,0)))))</f>
        <v>0</v>
      </c>
      <c r="AB24" s="12">
        <v>1</v>
      </c>
      <c r="AC24" s="11" t="s">
        <v>24</v>
      </c>
      <c r="AD24" s="16">
        <v>0</v>
      </c>
      <c r="AE24" s="28">
        <f>IF(OR($H24="",$J24="",AB24="",AD24=""),"",IF(AND(AB24=$H24,AD24=$J24),Punkte!$A$1,IF(AND(AB24-AD24=0,$H24-$J24=0),Punkte!$A$3,IF(AB24-AD24=$H24-$J24,Punkte!$A$2,IF((AB24-AD24)*($H24-$J24)&gt;0,Punkte!$A$4,0)))))</f>
        <v>0</v>
      </c>
      <c r="AF24" s="10">
        <v>2</v>
      </c>
      <c r="AG24" s="76" t="s">
        <v>24</v>
      </c>
      <c r="AH24" s="10">
        <v>1</v>
      </c>
      <c r="AI24" s="28">
        <f>IF(OR($H24="",$J24="",AF24="",AH24=""),"",IF(AND(AF24=$H24,AH24=$J24),Punkte!$A$1,IF(AND(AF24-AH24=0,$H24-$J24=0),Punkte!$A$3,IF(AF24-AH24=$H24-$J24,Punkte!$A$2,IF((AF24-AH24)*($H24-$J24)&gt;0,Punkte!$A$4,0)))))</f>
        <v>0</v>
      </c>
      <c r="AJ24" s="12">
        <v>1</v>
      </c>
      <c r="AK24" s="11" t="s">
        <v>24</v>
      </c>
      <c r="AL24" s="16">
        <v>0</v>
      </c>
      <c r="AM24" s="28">
        <f>IF(OR($H24="",$J24="",AJ24="",AL24=""),"",IF(AND(AJ24=$H24,AL24=$J24),Punkte!$A$1,IF(AND(AJ24-AL24=0,$H24-$J24=0),Punkte!$A$3,IF(AJ24-AL24=$H24-$J24,Punkte!$A$2,IF((AJ24-AL24)*($H24-$J24)&gt;0,Punkte!$A$4,0)))))</f>
        <v>0</v>
      </c>
      <c r="AN24" s="12">
        <v>1</v>
      </c>
      <c r="AO24" s="11" t="s">
        <v>24</v>
      </c>
      <c r="AP24" s="16">
        <v>2</v>
      </c>
      <c r="AQ24" s="28">
        <f>IF(OR($H24="",$J24="",AN24="",AP24=""),"",IF(AND(AN24=$H24,AP24=$J24),Punkte!$A$1,IF(AND(AN24-AP24=0,$H24-$J24=0),Punkte!$A$3,IF(AN24-AP24=$H24-$J24,Punkte!$A$2,IF((AN24-AP24)*($H24-$J24)&gt;0,Punkte!$A$4,0)))))</f>
        <v>2</v>
      </c>
      <c r="AR24" s="10">
        <v>1</v>
      </c>
      <c r="AS24" s="11" t="s">
        <v>24</v>
      </c>
      <c r="AT24" s="9">
        <v>1</v>
      </c>
      <c r="AU24" s="28">
        <f>IF(OR($H24="",$J24="",AR24="",AT24=""),"",IF(AND(AR24=$H24,AT24=$J24),Punkte!$A$1,IF(AND(AR24-AT24=0,$H24-$J24=0),Punkte!$A$3,IF(AR24-AT24=$H24-$J24,Punkte!$A$2,IF((AR24-AT24)*($H24-$J24)&gt;0,Punkte!$A$4,0)))))</f>
        <v>0</v>
      </c>
      <c r="AV24" s="10">
        <v>2</v>
      </c>
      <c r="AW24" s="11" t="s">
        <v>24</v>
      </c>
      <c r="AX24" s="9">
        <v>0</v>
      </c>
      <c r="AY24" s="28">
        <f>IF(OR($H24="",$J24="",AV24="",AX24=""),"",IF(AND(AV24=$H24,AX24=$J24),Punkte!$A$1,IF(AND(AV24-AX24=0,$H24-$J24=0),Punkte!$A$3,IF(AV24-AX24=$H24-$J24,Punkte!$A$2,IF((AV24-AX24)*($H24-$J24)&gt;0,Punkte!$A$4,0)))))</f>
        <v>0</v>
      </c>
      <c r="AZ24" s="10">
        <v>2</v>
      </c>
      <c r="BA24" s="11" t="s">
        <v>24</v>
      </c>
      <c r="BB24" s="9">
        <v>1</v>
      </c>
      <c r="BC24" s="28">
        <f>IF(OR($H24="",$J24="",AZ24="",BB24=""),"",IF(AND(AZ24=$H24,BB24=$J24),Punkte!$A$1,IF(AND(AZ24-BB24=0,$H24-$J24=0),Punkte!$A$3,IF(AZ24-BB24=$H24-$J24,Punkte!$A$2,IF((AZ24-BB24)*($H24-$J24)&gt;0,Punkte!$A$4,0)))))</f>
        <v>0</v>
      </c>
      <c r="BD24" s="10">
        <v>1</v>
      </c>
      <c r="BE24" s="11" t="s">
        <v>24</v>
      </c>
      <c r="BF24" s="9">
        <v>2</v>
      </c>
      <c r="BG24" s="28">
        <f>IF(OR($H24="",$J24="",BD24="",BF24=""),"",IF(AND(BD24=$H24,BF24=$J24),Punkte!$A$1,IF(AND(BD24-BF24=0,$H24-$J24=0),Punkte!$A$3,IF(BD24-BF24=$H24-$J24,Punkte!$A$2,IF((BD24-BF24)*($H24-$J24)&gt;0,Punkte!$A$4,0)))))</f>
        <v>2</v>
      </c>
      <c r="BH24" s="10">
        <v>0</v>
      </c>
      <c r="BI24" s="11" t="s">
        <v>24</v>
      </c>
      <c r="BJ24" s="9">
        <v>0</v>
      </c>
      <c r="BK24" s="28">
        <f>IF(OR($H24="",$J24="",BH24="",BJ24=""),"",IF(AND(BH24=$H24,BJ24=$J24),Punkte!$A$1,IF(AND(BH24-BJ24=0,$H24-$J24=0),Punkte!$A$3,IF(BH24-BJ24=$H24-$J24,Punkte!$A$2,IF((BH24-BJ24)*($H24-$J24)&gt;0,Punkte!$A$4,0)))))</f>
        <v>0</v>
      </c>
      <c r="BL24" s="10">
        <v>1</v>
      </c>
      <c r="BM24" s="72" t="s">
        <v>24</v>
      </c>
      <c r="BN24" s="9">
        <v>1</v>
      </c>
      <c r="BO24" s="28">
        <f>IF(OR($H24="",$J24="",BL24="",BN24=""),"",IF(AND(BL24=$H24,BN24=$J24),Punkte!$A$1,IF(AND(BL24-BN24=0,$H24-$J24=0),Punkte!$A$3,IF(BL24-BN24=$H24-$J24,Punkte!$A$2,IF((BL24-BN24)*($H24-$J24)&gt;0,Punkte!$A$4,0)))))</f>
        <v>0</v>
      </c>
      <c r="BP24" s="10">
        <v>2</v>
      </c>
      <c r="BQ24" s="79" t="s">
        <v>24</v>
      </c>
      <c r="BR24" s="10">
        <v>1</v>
      </c>
      <c r="BS24" s="28">
        <f>IF(OR($H24="",$J24="",BP24="",BR24=""),"",IF(AND(BP24=$H24,BR24=$J24),Punkte!$A$1,IF(AND(BP24-BR24=0,$H24-$J24=0),Punkte!$A$3,IF(BP24-BR24=$H24-$J24,Punkte!$A$2,IF((BP24-BR24)*($H24-$J24)&gt;0,Punkte!$A$4,0)))))</f>
        <v>0</v>
      </c>
      <c r="BT24" s="10">
        <v>1</v>
      </c>
      <c r="BU24" s="11" t="s">
        <v>24</v>
      </c>
      <c r="BV24" s="9">
        <v>0</v>
      </c>
      <c r="BW24" s="28">
        <f>IF(OR($H24="",$J24="",BT24="",BV24=""),"",IF(AND(BT24=$H24,BV24=$J24),Punkte!$A$1,IF(AND(BT24-BV24=0,$H24-$J24=0),Punkte!$A$3,IF(BT24-BV24=$H24-$J24,Punkte!$A$2,IF((BT24-BV24)*($H24-$J24)&gt;0,Punkte!$A$4,0)))))</f>
        <v>0</v>
      </c>
      <c r="BX24" s="10">
        <v>2</v>
      </c>
      <c r="BY24" s="80" t="s">
        <v>24</v>
      </c>
      <c r="BZ24" s="10">
        <v>2</v>
      </c>
      <c r="CA24" s="28">
        <f>IF(OR($H24="",$J24="",BX24="",BZ24=""),"",IF(AND(BX24=$H24,BZ24=$J24),Punkte!$A$1,IF(AND(BX24-BZ24=0,$H24-$J24=0),Punkte!$A$3,IF(BX24-BZ24=$H24-$J24,Punkte!$A$2,IF((BX24-BZ24)*($H24-$J24)&gt;0,Punkte!$A$4,0)))))</f>
        <v>0</v>
      </c>
      <c r="CB24" s="10">
        <v>2</v>
      </c>
      <c r="CC24" s="11" t="s">
        <v>24</v>
      </c>
      <c r="CD24" s="9">
        <v>0</v>
      </c>
      <c r="CE24" s="28">
        <f>IF(OR($H24="",$J24="",CB24="",CD24=""),"",IF(AND(CB24=$H24,CD24=$J24),Punkte!$A$1,IF(AND(CB24-CD24=0,$H24-$J24=0),Punkte!$A$3,IF(CB24-CD24=$H24-$J24,Punkte!$A$2,IF((CB24-CD24)*($H24-$J24)&gt;0,Punkte!$A$4,0)))))</f>
        <v>0</v>
      </c>
      <c r="CF24" s="10">
        <v>1</v>
      </c>
      <c r="CG24" s="11" t="s">
        <v>24</v>
      </c>
      <c r="CH24" s="9">
        <v>2</v>
      </c>
      <c r="CI24" s="28">
        <f>IF(OR($H24="",$J24="",CF24="",CH24=""),"",IF(AND(CF24=$H24,CH24=$J24),Punkte!$A$1,IF(AND(CF24-CH24=0,$H24-$J24=0),Punkte!$A$3,IF(CF24-CH24=$H24-$J24,Punkte!$A$2,IF((CF24-CH24)*($H24-$J24)&gt;0,Punkte!$A$4,0)))))</f>
        <v>2</v>
      </c>
      <c r="CJ24" s="10">
        <v>1</v>
      </c>
      <c r="CK24" s="77" t="s">
        <v>24</v>
      </c>
      <c r="CL24" s="10">
        <v>2</v>
      </c>
      <c r="CM24" s="28">
        <f>IF(OR($H24="",$J24="",CJ24="",CL24=""),"",IF(AND(CJ24=$H24,CL24=$J24),Punkte!$A$1,IF(AND(CJ24-CL24=0,$H24-$J24=0),Punkte!$A$3,IF(CJ24-CL24=$H24-$J24,Punkte!$A$2,IF((CJ24-CL24)*($H24-$J24)&gt;0,Punkte!$A$4,0)))))</f>
        <v>2</v>
      </c>
      <c r="CN24" s="10">
        <v>0</v>
      </c>
      <c r="CO24" s="11" t="s">
        <v>24</v>
      </c>
      <c r="CP24" s="9">
        <v>1</v>
      </c>
      <c r="CQ24" s="28">
        <f>IF(OR($H24="",$J24="",CN24="",CP24=""),"",IF(AND(CN24=$H24,CP24=$J24),Punkte!$A$1,IF(AND(CN24-CP24=0,$H24-$J24=0),Punkte!$A$3,IF(CN24-CP24=$H24-$J24,Punkte!$A$2,IF((CN24-CP24)*($H24-$J24)&gt;0,Punkte!$A$4,0)))))</f>
        <v>2</v>
      </c>
      <c r="CR24" s="10">
        <v>2</v>
      </c>
      <c r="CS24" s="82" t="s">
        <v>24</v>
      </c>
      <c r="CT24" s="10">
        <v>1</v>
      </c>
      <c r="CU24" s="28">
        <f>IF(OR($H24="",$J24="",CR24="",CT24=""),"",IF(AND(CR24=$H24,CT24=$J24),Punkte!$A$1,IF(AND(CR24-CT24=0,$H24-$J24=0),Punkte!$A$3,IF(CR24-CT24=$H24-$J24,Punkte!$A$2,IF((CR24-CT24)*($H24-$J24)&gt;0,Punkte!$A$4,0)))))</f>
        <v>0</v>
      </c>
      <c r="CV24" s="10">
        <v>2</v>
      </c>
      <c r="CW24" s="11" t="s">
        <v>24</v>
      </c>
      <c r="CX24" s="9">
        <v>2</v>
      </c>
      <c r="CY24" s="28">
        <f>IF(OR($H24="",$J24="",CV24="",CX24=""),"",IF(AND(CV24=$H24,CX24=$J24),Punkte!$A$1,IF(AND(CV24-CX24=0,$H24-$J24=0),Punkte!$A$3,IF(CV24-CX24=$H24-$J24,Punkte!$A$2,IF((CV24-CX24)*($H24-$J24)&gt;0,Punkte!$A$4,0)))))</f>
        <v>0</v>
      </c>
      <c r="CZ24" s="10">
        <v>1</v>
      </c>
      <c r="DA24" s="83" t="s">
        <v>24</v>
      </c>
      <c r="DB24" s="10">
        <v>1</v>
      </c>
      <c r="DC24" s="28">
        <f>IF(OR($H24="",$J24="",CZ24="",DB24=""),"",IF(AND(CZ24=$H24,DB24=$J24),Punkte!$A$1,IF(AND(CZ24-DB24=0,$H24-$J24=0),Punkte!$A$3,IF(CZ24-DB24=$H24-$J24,Punkte!$A$2,IF((CZ24-DB24)*($H24-$J24)&gt;0,Punkte!$A$4,0)))))</f>
        <v>0</v>
      </c>
      <c r="DD24" s="10">
        <v>1</v>
      </c>
      <c r="DE24" s="11" t="s">
        <v>24</v>
      </c>
      <c r="DF24" s="9">
        <v>2</v>
      </c>
      <c r="DG24" s="28">
        <f>IF(OR($H24="",$J24="",DD24="",DF24=""),"",IF(AND(DD24=$H24,DF24=$J24),Punkte!$A$1,IF(AND(DD24-DF24=0,$H24-$J24=0),Punkte!$A$3,IF(DD24-DF24=$H24-$J24,Punkte!$A$2,IF((DD24-DF24)*($H24-$J24)&gt;0,Punkte!$A$4,0)))))</f>
        <v>2</v>
      </c>
      <c r="DH24" s="10">
        <v>1</v>
      </c>
      <c r="DI24" s="11" t="s">
        <v>24</v>
      </c>
      <c r="DJ24" s="9">
        <v>0</v>
      </c>
      <c r="DK24" s="28">
        <f>IF(OR($H24="",$J24="",DH24="",DJ24=""),"",IF(AND(DH24=$H24,DJ24=$J24),Punkte!$A$1,IF(AND(DH24-DJ24=0,$H24-$J24=0),Punkte!$A$3,IF(DH24-DJ24=$H24-$J24,Punkte!$A$2,IF((DH24-DJ24)*($H24-$J24)&gt;0,Punkte!$A$4,0)))))</f>
        <v>0</v>
      </c>
      <c r="DL24" s="10">
        <v>1</v>
      </c>
      <c r="DM24" s="11" t="s">
        <v>24</v>
      </c>
      <c r="DN24" s="9">
        <v>1</v>
      </c>
      <c r="DO24" s="28">
        <f>IF(OR($H24="",$J24="",DL24="",DN24=""),"",IF(AND(DL24=$H24,DN24=$J24),Punkte!$A$1,IF(AND(DL24-DN24=0,$H24-$J24=0),Punkte!$A$3,IF(DL24-DN24=$H24-$J24,Punkte!$A$2,IF((DL24-DN24)*($H24-$J24)&gt;0,Punkte!$A$4,0)))))</f>
        <v>0</v>
      </c>
      <c r="DP24" s="10">
        <v>2</v>
      </c>
      <c r="DQ24" s="11" t="s">
        <v>24</v>
      </c>
      <c r="DR24" s="9">
        <v>0</v>
      </c>
      <c r="DS24" s="28">
        <f>IF(OR($H24="",$J24="",DP24="",DR24=""),"",IF(AND(DP24=$H24,DR24=$J24),Punkte!$A$1,IF(AND(DP24-DR24=0,$H24-$J24=0),Punkte!$A$3,IF(DP24-DR24=$H24-$J24,Punkte!$A$2,IF((DP24-DR24)*($H24-$J24)&gt;0,Punkte!$A$4,0)))))</f>
        <v>0</v>
      </c>
      <c r="DT24" s="10">
        <v>2</v>
      </c>
      <c r="DU24" s="11" t="s">
        <v>24</v>
      </c>
      <c r="DV24" s="9">
        <v>1</v>
      </c>
      <c r="DW24" s="28">
        <f>IF(OR($H24="",$J24="",DT24="",DV24=""),"",IF(AND(DT24=$H24,DV24=$J24),Punkte!$A$1,IF(AND(DT24-DV24=0,$H24-$J24=0),Punkte!$A$3,IF(DT24-DV24=$H24-$J24,Punkte!$A$2,IF((DT24-DV24)*($H24-$J24)&gt;0,Punkte!$A$4,0)))))</f>
        <v>0</v>
      </c>
      <c r="DX24" s="10">
        <v>2</v>
      </c>
      <c r="DY24" s="11" t="s">
        <v>24</v>
      </c>
      <c r="DZ24" s="9">
        <v>2</v>
      </c>
      <c r="EA24" s="28">
        <f>IF(OR($H24="",$J24="",DX24="",DZ24=""),"",IF(AND(DX24=$H24,DZ24=$J24),Punkte!$A$1,IF(AND(DX24-DZ24=0,$H24-$J24=0),Punkte!$A$3,IF(DX24-DZ24=$H24-$J24,Punkte!$A$2,IF((DX24-DZ24)*($H24-$J24)&gt;0,Punkte!$A$4,0)))))</f>
        <v>0</v>
      </c>
      <c r="EB24" s="10">
        <v>2</v>
      </c>
      <c r="EC24" s="11" t="s">
        <v>24</v>
      </c>
      <c r="ED24" s="9">
        <v>1</v>
      </c>
      <c r="EE24" s="28">
        <f>IF(OR($H24="",$J24="",EB24="",ED24=""),"",IF(AND(EB24=$H24,ED24=$J24),Punkte!$A$1,IF(AND(EB24-ED24=0,$H24-$J24=0),Punkte!$A$3,IF(EB24-ED24=$H24-$J24,Punkte!$A$2,IF((EB24-ED24)*($H24-$J24)&gt;0,Punkte!$A$4,0)))))</f>
        <v>0</v>
      </c>
      <c r="EF24" s="10">
        <v>1</v>
      </c>
      <c r="EG24" s="87" t="s">
        <v>24</v>
      </c>
      <c r="EH24" s="10">
        <v>2</v>
      </c>
      <c r="EI24" s="28">
        <f>IF(OR($H24="",$J24="",EF24="",EH24=""),"",IF(AND(EF24=$H24,EH24=$J24),Punkte!$A$1,IF(AND(EF24-EH24=0,$H24-$J24=0),Punkte!$A$3,IF(EF24-EH24=$H24-$J24,Punkte!$A$2,IF((EF24-EH24)*($H24-$J24)&gt;0,Punkte!$A$4,0)))))</f>
        <v>2</v>
      </c>
      <c r="EJ24" s="10">
        <v>2</v>
      </c>
      <c r="EK24" s="11" t="s">
        <v>24</v>
      </c>
      <c r="EL24" s="9">
        <v>0</v>
      </c>
      <c r="EM24" s="28">
        <f>IF(OR($H24="",$J24="",EJ24="",EL24=""),"",IF(AND(EJ24=$H24,EL24=$J24),Punkte!$A$1,IF(AND(EJ24-EL24=0,$H24-$J24=0),Punkte!$A$3,IF(EJ24-EL24=$H24-$J24,Punkte!$A$2,IF((EJ24-EL24)*($H24-$J24)&gt;0,Punkte!$A$4,0)))))</f>
        <v>0</v>
      </c>
      <c r="EN24" s="10">
        <v>1</v>
      </c>
      <c r="EO24" s="11" t="s">
        <v>24</v>
      </c>
      <c r="EP24" s="9">
        <v>2</v>
      </c>
      <c r="EQ24" s="28">
        <f>IF(OR($H24="",$J24="",EN24="",EP24=""),"",IF(AND(EN24=$H24,EP24=$J24),Punkte!$A$1,IF(AND(EN24-EP24=0,$H24-$J24=0),Punkte!$A$3,IF(EN24-EP24=$H24-$J24,Punkte!$A$2,IF((EN24-EP24)*($H24-$J24)&gt;0,Punkte!$A$4,0)))))</f>
        <v>2</v>
      </c>
      <c r="ER24" s="10">
        <v>2</v>
      </c>
      <c r="ES24" s="11" t="s">
        <v>24</v>
      </c>
      <c r="ET24" s="9">
        <v>0</v>
      </c>
      <c r="EU24" s="28">
        <f>IF(OR($H24="",$J24="",ER24="",ET24=""),"",IF(AND(ER24=$H24,ET24=$J24),Punkte!$A$1,IF(AND(ER24-ET24=0,$H24-$J24=0),Punkte!$A$3,IF(ER24-ET24=$H24-$J24,Punkte!$A$2,IF((ER24-ET24)*($H24-$J24)&gt;0,Punkte!$A$4,0)))))</f>
        <v>0</v>
      </c>
    </row>
    <row r="25" spans="1:151" ht="11.25" customHeight="1">
      <c r="A25" s="16">
        <v>19</v>
      </c>
      <c r="B25" s="21">
        <v>40346</v>
      </c>
      <c r="C25" s="24" t="s">
        <v>35</v>
      </c>
      <c r="D25" s="25">
        <v>0.66666666666666663</v>
      </c>
      <c r="E25" s="26" t="s">
        <v>72</v>
      </c>
      <c r="F25" s="22" t="s">
        <v>41</v>
      </c>
      <c r="G25" s="27" t="s">
        <v>63</v>
      </c>
      <c r="H25" s="6">
        <v>2</v>
      </c>
      <c r="I25" s="20" t="s">
        <v>24</v>
      </c>
      <c r="J25" s="6">
        <v>1</v>
      </c>
      <c r="L25" s="10">
        <v>0</v>
      </c>
      <c r="M25" s="94" t="s">
        <v>24</v>
      </c>
      <c r="N25" s="9">
        <v>1</v>
      </c>
      <c r="O25" s="28">
        <f>IF(OR($H25="",$J25="",L25="",N25=""),"",IF(AND(L25=$H25,N25=$J25),Punkte!$A$1,IF(AND(L25-N25=0,$H25-$J25=0),Punkte!$A$3,IF(L25-N25=$H25-$J25,Punkte!$A$2,IF((L25-N25)*($H25-$J25)&gt;0,Punkte!$A$4,0)))))</f>
        <v>0</v>
      </c>
      <c r="P25" s="12">
        <v>0</v>
      </c>
      <c r="Q25" s="11" t="s">
        <v>24</v>
      </c>
      <c r="R25" s="12">
        <v>1</v>
      </c>
      <c r="S25" s="28">
        <f>IF(OR($H25="",$J25="",P25="",R25=""),"",IF(AND(P25=$H25,R25=$J25),Punkte!$A$1,IF(AND(P25-R25=0,$H25-$J25=0),Punkte!$A$3,IF(P25-R25=$H25-$J25,Punkte!$A$2,IF((P25-R25)*($H25-$J25)&gt;0,Punkte!$A$4,0)))))</f>
        <v>0</v>
      </c>
      <c r="T25" s="12">
        <v>0</v>
      </c>
      <c r="U25" s="11" t="s">
        <v>24</v>
      </c>
      <c r="V25" s="16">
        <v>1</v>
      </c>
      <c r="W25" s="28">
        <f>IF(OR($H25="",$J25="",T25="",V25=""),"",IF(AND(T25=$H25,V25=$J25),Punkte!$A$1,IF(AND(T25-V25=0,$H25-$J25=0),Punkte!$A$3,IF(T25-V25=$H25-$J25,Punkte!$A$2,IF((T25-V25)*($H25-$J25)&gt;0,Punkte!$A$4,0)))))</f>
        <v>0</v>
      </c>
      <c r="X25" s="12">
        <v>0</v>
      </c>
      <c r="Y25" s="11" t="s">
        <v>24</v>
      </c>
      <c r="Z25" s="16">
        <v>1</v>
      </c>
      <c r="AA25" s="28">
        <f>IF(OR($H25="",$J25="",X25="",Z25=""),"",IF(AND(X25=$H25,Z25=$J25),Punkte!$A$1,IF(AND(X25-Z25=0,$H25-$J25=0),Punkte!$A$3,IF(X25-Z25=$H25-$J25,Punkte!$A$2,IF((X25-Z25)*($H25-$J25)&gt;0,Punkte!$A$4,0)))))</f>
        <v>0</v>
      </c>
      <c r="AB25" s="12">
        <v>0</v>
      </c>
      <c r="AC25" s="11" t="s">
        <v>24</v>
      </c>
      <c r="AD25" s="16">
        <v>0</v>
      </c>
      <c r="AE25" s="28">
        <f>IF(OR($H25="",$J25="",AB25="",AD25=""),"",IF(AND(AB25=$H25,AD25=$J25),Punkte!$A$1,IF(AND(AB25-AD25=0,$H25-$J25=0),Punkte!$A$3,IF(AB25-AD25=$H25-$J25,Punkte!$A$2,IF((AB25-AD25)*($H25-$J25)&gt;0,Punkte!$A$4,0)))))</f>
        <v>0</v>
      </c>
      <c r="AF25" s="10">
        <v>1</v>
      </c>
      <c r="AG25" s="76" t="s">
        <v>24</v>
      </c>
      <c r="AH25" s="10">
        <v>0</v>
      </c>
      <c r="AI25" s="28">
        <f>IF(OR($H25="",$J25="",AF25="",AH25=""),"",IF(AND(AF25=$H25,AH25=$J25),Punkte!$A$1,IF(AND(AF25-AH25=0,$H25-$J25=0),Punkte!$A$3,IF(AF25-AH25=$H25-$J25,Punkte!$A$2,IF((AF25-AH25)*($H25-$J25)&gt;0,Punkte!$A$4,0)))))</f>
        <v>4</v>
      </c>
      <c r="AJ25" s="12">
        <v>2</v>
      </c>
      <c r="AK25" s="11" t="s">
        <v>24</v>
      </c>
      <c r="AL25" s="16">
        <v>1</v>
      </c>
      <c r="AM25" s="28">
        <f>IF(OR($H25="",$J25="",AJ25="",AL25=""),"",IF(AND(AJ25=$H25,AL25=$J25),Punkte!$A$1,IF(AND(AJ25-AL25=0,$H25-$J25=0),Punkte!$A$3,IF(AJ25-AL25=$H25-$J25,Punkte!$A$2,IF((AJ25-AL25)*($H25-$J25)&gt;0,Punkte!$A$4,0)))))</f>
        <v>6</v>
      </c>
      <c r="AN25" s="12">
        <v>2</v>
      </c>
      <c r="AO25" s="11" t="s">
        <v>24</v>
      </c>
      <c r="AP25" s="16">
        <v>0</v>
      </c>
      <c r="AQ25" s="28">
        <f>IF(OR($H25="",$J25="",AN25="",AP25=""),"",IF(AND(AN25=$H25,AP25=$J25),Punkte!$A$1,IF(AND(AN25-AP25=0,$H25-$J25=0),Punkte!$A$3,IF(AN25-AP25=$H25-$J25,Punkte!$A$2,IF((AN25-AP25)*($H25-$J25)&gt;0,Punkte!$A$4,0)))))</f>
        <v>2</v>
      </c>
      <c r="AR25" s="10">
        <v>2</v>
      </c>
      <c r="AS25" s="11" t="s">
        <v>24</v>
      </c>
      <c r="AT25" s="9">
        <v>2</v>
      </c>
      <c r="AU25" s="28">
        <f>IF(OR($H25="",$J25="",AR25="",AT25=""),"",IF(AND(AR25=$H25,AT25=$J25),Punkte!$A$1,IF(AND(AR25-AT25=0,$H25-$J25=0),Punkte!$A$3,IF(AR25-AT25=$H25-$J25,Punkte!$A$2,IF((AR25-AT25)*($H25-$J25)&gt;0,Punkte!$A$4,0)))))</f>
        <v>0</v>
      </c>
      <c r="AV25" s="10">
        <v>1</v>
      </c>
      <c r="AW25" s="11" t="s">
        <v>24</v>
      </c>
      <c r="AX25" s="9">
        <v>1</v>
      </c>
      <c r="AY25" s="28">
        <f>IF(OR($H25="",$J25="",AV25="",AX25=""),"",IF(AND(AV25=$H25,AX25=$J25),Punkte!$A$1,IF(AND(AV25-AX25=0,$H25-$J25=0),Punkte!$A$3,IF(AV25-AX25=$H25-$J25,Punkte!$A$2,IF((AV25-AX25)*($H25-$J25)&gt;0,Punkte!$A$4,0)))))</f>
        <v>0</v>
      </c>
      <c r="AZ25" s="10">
        <v>1</v>
      </c>
      <c r="BA25" s="11" t="s">
        <v>24</v>
      </c>
      <c r="BB25" s="9">
        <v>1</v>
      </c>
      <c r="BC25" s="28">
        <f>IF(OR($H25="",$J25="",AZ25="",BB25=""),"",IF(AND(AZ25=$H25,BB25=$J25),Punkte!$A$1,IF(AND(AZ25-BB25=0,$H25-$J25=0),Punkte!$A$3,IF(AZ25-BB25=$H25-$J25,Punkte!$A$2,IF((AZ25-BB25)*($H25-$J25)&gt;0,Punkte!$A$4,0)))))</f>
        <v>0</v>
      </c>
      <c r="BD25" s="10">
        <v>0</v>
      </c>
      <c r="BE25" s="11" t="s">
        <v>24</v>
      </c>
      <c r="BF25" s="9">
        <v>0</v>
      </c>
      <c r="BG25" s="28">
        <f>IF(OR($H25="",$J25="",BD25="",BF25=""),"",IF(AND(BD25=$H25,BF25=$J25),Punkte!$A$1,IF(AND(BD25-BF25=0,$H25-$J25=0),Punkte!$A$3,IF(BD25-BF25=$H25-$J25,Punkte!$A$2,IF((BD25-BF25)*($H25-$J25)&gt;0,Punkte!$A$4,0)))))</f>
        <v>0</v>
      </c>
      <c r="BH25" s="10">
        <v>0</v>
      </c>
      <c r="BI25" s="11" t="s">
        <v>24</v>
      </c>
      <c r="BJ25" s="9">
        <v>1</v>
      </c>
      <c r="BK25" s="28">
        <f>IF(OR($H25="",$J25="",BH25="",BJ25=""),"",IF(AND(BH25=$H25,BJ25=$J25),Punkte!$A$1,IF(AND(BH25-BJ25=0,$H25-$J25=0),Punkte!$A$3,IF(BH25-BJ25=$H25-$J25,Punkte!$A$2,IF((BH25-BJ25)*($H25-$J25)&gt;0,Punkte!$A$4,0)))))</f>
        <v>0</v>
      </c>
      <c r="BL25" s="10">
        <v>1</v>
      </c>
      <c r="BM25" s="72" t="s">
        <v>24</v>
      </c>
      <c r="BN25" s="9">
        <v>2</v>
      </c>
      <c r="BO25" s="28">
        <f>IF(OR($H25="",$J25="",BL25="",BN25=""),"",IF(AND(BL25=$H25,BN25=$J25),Punkte!$A$1,IF(AND(BL25-BN25=0,$H25-$J25=0),Punkte!$A$3,IF(BL25-BN25=$H25-$J25,Punkte!$A$2,IF((BL25-BN25)*($H25-$J25)&gt;0,Punkte!$A$4,0)))))</f>
        <v>0</v>
      </c>
      <c r="BP25" s="10">
        <v>2</v>
      </c>
      <c r="BQ25" s="79" t="s">
        <v>24</v>
      </c>
      <c r="BR25" s="10">
        <v>0</v>
      </c>
      <c r="BS25" s="28">
        <f>IF(OR($H25="",$J25="",BP25="",BR25=""),"",IF(AND(BP25=$H25,BR25=$J25),Punkte!$A$1,IF(AND(BP25-BR25=0,$H25-$J25=0),Punkte!$A$3,IF(BP25-BR25=$H25-$J25,Punkte!$A$2,IF((BP25-BR25)*($H25-$J25)&gt;0,Punkte!$A$4,0)))))</f>
        <v>2</v>
      </c>
      <c r="BT25" s="10">
        <v>1</v>
      </c>
      <c r="BU25" s="11" t="s">
        <v>24</v>
      </c>
      <c r="BV25" s="9">
        <v>1</v>
      </c>
      <c r="BW25" s="28">
        <f>IF(OR($H25="",$J25="",BT25="",BV25=""),"",IF(AND(BT25=$H25,BV25=$J25),Punkte!$A$1,IF(AND(BT25-BV25=0,$H25-$J25=0),Punkte!$A$3,IF(BT25-BV25=$H25-$J25,Punkte!$A$2,IF((BT25-BV25)*($H25-$J25)&gt;0,Punkte!$A$4,0)))))</f>
        <v>0</v>
      </c>
      <c r="BX25" s="10">
        <v>1</v>
      </c>
      <c r="BY25" s="80" t="s">
        <v>24</v>
      </c>
      <c r="BZ25" s="10">
        <v>0</v>
      </c>
      <c r="CA25" s="28">
        <f>IF(OR($H25="",$J25="",BX25="",BZ25=""),"",IF(AND(BX25=$H25,BZ25=$J25),Punkte!$A$1,IF(AND(BX25-BZ25=0,$H25-$J25=0),Punkte!$A$3,IF(BX25-BZ25=$H25-$J25,Punkte!$A$2,IF((BX25-BZ25)*($H25-$J25)&gt;0,Punkte!$A$4,0)))))</f>
        <v>4</v>
      </c>
      <c r="CB25" s="10">
        <v>1</v>
      </c>
      <c r="CC25" s="11" t="s">
        <v>24</v>
      </c>
      <c r="CD25" s="9">
        <v>1</v>
      </c>
      <c r="CE25" s="28">
        <f>IF(OR($H25="",$J25="",CB25="",CD25=""),"",IF(AND(CB25=$H25,CD25=$J25),Punkte!$A$1,IF(AND(CB25-CD25=0,$H25-$J25=0),Punkte!$A$3,IF(CB25-CD25=$H25-$J25,Punkte!$A$2,IF((CB25-CD25)*($H25-$J25)&gt;0,Punkte!$A$4,0)))))</f>
        <v>0</v>
      </c>
      <c r="CF25" s="10">
        <v>0</v>
      </c>
      <c r="CG25" s="11" t="s">
        <v>24</v>
      </c>
      <c r="CH25" s="9">
        <v>2</v>
      </c>
      <c r="CI25" s="28">
        <f>IF(OR($H25="",$J25="",CF25="",CH25=""),"",IF(AND(CF25=$H25,CH25=$J25),Punkte!$A$1,IF(AND(CF25-CH25=0,$H25-$J25=0),Punkte!$A$3,IF(CF25-CH25=$H25-$J25,Punkte!$A$2,IF((CF25-CH25)*($H25-$J25)&gt;0,Punkte!$A$4,0)))))</f>
        <v>0</v>
      </c>
      <c r="CJ25" s="10">
        <v>1</v>
      </c>
      <c r="CK25" s="77" t="s">
        <v>24</v>
      </c>
      <c r="CL25" s="10">
        <v>2</v>
      </c>
      <c r="CM25" s="28">
        <f>IF(OR($H25="",$J25="",CJ25="",CL25=""),"",IF(AND(CJ25=$H25,CL25=$J25),Punkte!$A$1,IF(AND(CJ25-CL25=0,$H25-$J25=0),Punkte!$A$3,IF(CJ25-CL25=$H25-$J25,Punkte!$A$2,IF((CJ25-CL25)*($H25-$J25)&gt;0,Punkte!$A$4,0)))))</f>
        <v>0</v>
      </c>
      <c r="CN25" s="10">
        <v>0</v>
      </c>
      <c r="CO25" s="11" t="s">
        <v>24</v>
      </c>
      <c r="CP25" s="9">
        <v>1</v>
      </c>
      <c r="CQ25" s="28">
        <f>IF(OR($H25="",$J25="",CN25="",CP25=""),"",IF(AND(CN25=$H25,CP25=$J25),Punkte!$A$1,IF(AND(CN25-CP25=0,$H25-$J25=0),Punkte!$A$3,IF(CN25-CP25=$H25-$J25,Punkte!$A$2,IF((CN25-CP25)*($H25-$J25)&gt;0,Punkte!$A$4,0)))))</f>
        <v>0</v>
      </c>
      <c r="CR25" s="10">
        <v>1</v>
      </c>
      <c r="CS25" s="82" t="s">
        <v>24</v>
      </c>
      <c r="CT25" s="10">
        <v>2</v>
      </c>
      <c r="CU25" s="28">
        <f>IF(OR($H25="",$J25="",CR25="",CT25=""),"",IF(AND(CR25=$H25,CT25=$J25),Punkte!$A$1,IF(AND(CR25-CT25=0,$H25-$J25=0),Punkte!$A$3,IF(CR25-CT25=$H25-$J25,Punkte!$A$2,IF((CR25-CT25)*($H25-$J25)&gt;0,Punkte!$A$4,0)))))</f>
        <v>0</v>
      </c>
      <c r="CV25" s="10">
        <v>0</v>
      </c>
      <c r="CW25" s="11" t="s">
        <v>24</v>
      </c>
      <c r="CX25" s="9">
        <v>1</v>
      </c>
      <c r="CY25" s="28">
        <f>IF(OR($H25="",$J25="",CV25="",CX25=""),"",IF(AND(CV25=$H25,CX25=$J25),Punkte!$A$1,IF(AND(CV25-CX25=0,$H25-$J25=0),Punkte!$A$3,IF(CV25-CX25=$H25-$J25,Punkte!$A$2,IF((CV25-CX25)*($H25-$J25)&gt;0,Punkte!$A$4,0)))))</f>
        <v>0</v>
      </c>
      <c r="CZ25" s="10">
        <v>2</v>
      </c>
      <c r="DA25" s="83" t="s">
        <v>24</v>
      </c>
      <c r="DB25" s="10">
        <v>0</v>
      </c>
      <c r="DC25" s="28">
        <f>IF(OR($H25="",$J25="",CZ25="",DB25=""),"",IF(AND(CZ25=$H25,DB25=$J25),Punkte!$A$1,IF(AND(CZ25-DB25=0,$H25-$J25=0),Punkte!$A$3,IF(CZ25-DB25=$H25-$J25,Punkte!$A$2,IF((CZ25-DB25)*($H25-$J25)&gt;0,Punkte!$A$4,0)))))</f>
        <v>2</v>
      </c>
      <c r="DD25" s="10">
        <v>1</v>
      </c>
      <c r="DE25" s="11" t="s">
        <v>24</v>
      </c>
      <c r="DF25" s="9">
        <v>1</v>
      </c>
      <c r="DG25" s="28">
        <f>IF(OR($H25="",$J25="",DD25="",DF25=""),"",IF(AND(DD25=$H25,DF25=$J25),Punkte!$A$1,IF(AND(DD25-DF25=0,$H25-$J25=0),Punkte!$A$3,IF(DD25-DF25=$H25-$J25,Punkte!$A$2,IF((DD25-DF25)*($H25-$J25)&gt;0,Punkte!$A$4,0)))))</f>
        <v>0</v>
      </c>
      <c r="DH25" s="10">
        <v>1</v>
      </c>
      <c r="DI25" s="11" t="s">
        <v>24</v>
      </c>
      <c r="DJ25" s="9">
        <v>0</v>
      </c>
      <c r="DK25" s="28">
        <f>IF(OR($H25="",$J25="",DH25="",DJ25=""),"",IF(AND(DH25=$H25,DJ25=$J25),Punkte!$A$1,IF(AND(DH25-DJ25=0,$H25-$J25=0),Punkte!$A$3,IF(DH25-DJ25=$H25-$J25,Punkte!$A$2,IF((DH25-DJ25)*($H25-$J25)&gt;0,Punkte!$A$4,0)))))</f>
        <v>4</v>
      </c>
      <c r="DL25" s="10">
        <v>1</v>
      </c>
      <c r="DM25" s="11" t="s">
        <v>24</v>
      </c>
      <c r="DN25" s="9">
        <v>1</v>
      </c>
      <c r="DO25" s="28">
        <f>IF(OR($H25="",$J25="",DL25="",DN25=""),"",IF(AND(DL25=$H25,DN25=$J25),Punkte!$A$1,IF(AND(DL25-DN25=0,$H25-$J25=0),Punkte!$A$3,IF(DL25-DN25=$H25-$J25,Punkte!$A$2,IF((DL25-DN25)*($H25-$J25)&gt;0,Punkte!$A$4,0)))))</f>
        <v>0</v>
      </c>
      <c r="DP25" s="10">
        <v>1</v>
      </c>
      <c r="DQ25" s="11" t="s">
        <v>24</v>
      </c>
      <c r="DR25" s="9">
        <v>2</v>
      </c>
      <c r="DS25" s="28">
        <f>IF(OR($H25="",$J25="",DP25="",DR25=""),"",IF(AND(DP25=$H25,DR25=$J25),Punkte!$A$1,IF(AND(DP25-DR25=0,$H25-$J25=0),Punkte!$A$3,IF(DP25-DR25=$H25-$J25,Punkte!$A$2,IF((DP25-DR25)*($H25-$J25)&gt;0,Punkte!$A$4,0)))))</f>
        <v>0</v>
      </c>
      <c r="DT25" s="10">
        <v>2</v>
      </c>
      <c r="DU25" s="11" t="s">
        <v>24</v>
      </c>
      <c r="DV25" s="9">
        <v>1</v>
      </c>
      <c r="DW25" s="28">
        <f>IF(OR($H25="",$J25="",DT25="",DV25=""),"",IF(AND(DT25=$H25,DV25=$J25),Punkte!$A$1,IF(AND(DT25-DV25=0,$H25-$J25=0),Punkte!$A$3,IF(DT25-DV25=$H25-$J25,Punkte!$A$2,IF((DT25-DV25)*($H25-$J25)&gt;0,Punkte!$A$4,0)))))</f>
        <v>6</v>
      </c>
      <c r="DX25" s="10">
        <v>1</v>
      </c>
      <c r="DY25" s="11" t="s">
        <v>24</v>
      </c>
      <c r="DZ25" s="9">
        <v>0</v>
      </c>
      <c r="EA25" s="28">
        <f>IF(OR($H25="",$J25="",DX25="",DZ25=""),"",IF(AND(DX25=$H25,DZ25=$J25),Punkte!$A$1,IF(AND(DX25-DZ25=0,$H25-$J25=0),Punkte!$A$3,IF(DX25-DZ25=$H25-$J25,Punkte!$A$2,IF((DX25-DZ25)*($H25-$J25)&gt;0,Punkte!$A$4,0)))))</f>
        <v>4</v>
      </c>
      <c r="EB25" s="10">
        <v>0</v>
      </c>
      <c r="EC25" s="11" t="s">
        <v>24</v>
      </c>
      <c r="ED25" s="9">
        <v>0</v>
      </c>
      <c r="EE25" s="28">
        <f>IF(OR($H25="",$J25="",EB25="",ED25=""),"",IF(AND(EB25=$H25,ED25=$J25),Punkte!$A$1,IF(AND(EB25-ED25=0,$H25-$J25=0),Punkte!$A$3,IF(EB25-ED25=$H25-$J25,Punkte!$A$2,IF((EB25-ED25)*($H25-$J25)&gt;0,Punkte!$A$4,0)))))</f>
        <v>0</v>
      </c>
      <c r="EF25" s="10">
        <v>0</v>
      </c>
      <c r="EG25" s="87" t="s">
        <v>24</v>
      </c>
      <c r="EH25" s="10">
        <v>2</v>
      </c>
      <c r="EI25" s="28">
        <f>IF(OR($H25="",$J25="",EF25="",EH25=""),"",IF(AND(EF25=$H25,EH25=$J25),Punkte!$A$1,IF(AND(EF25-EH25=0,$H25-$J25=0),Punkte!$A$3,IF(EF25-EH25=$H25-$J25,Punkte!$A$2,IF((EF25-EH25)*($H25-$J25)&gt;0,Punkte!$A$4,0)))))</f>
        <v>0</v>
      </c>
      <c r="EJ25" s="10">
        <v>0</v>
      </c>
      <c r="EK25" s="11" t="s">
        <v>24</v>
      </c>
      <c r="EL25" s="9">
        <v>2</v>
      </c>
      <c r="EM25" s="28">
        <f>IF(OR($H25="",$J25="",EJ25="",EL25=""),"",IF(AND(EJ25=$H25,EL25=$J25),Punkte!$A$1,IF(AND(EJ25-EL25=0,$H25-$J25=0),Punkte!$A$3,IF(EJ25-EL25=$H25-$J25,Punkte!$A$2,IF((EJ25-EL25)*($H25-$J25)&gt;0,Punkte!$A$4,0)))))</f>
        <v>0</v>
      </c>
      <c r="EN25" s="10">
        <v>2</v>
      </c>
      <c r="EO25" s="11" t="s">
        <v>24</v>
      </c>
      <c r="EP25" s="9">
        <v>1</v>
      </c>
      <c r="EQ25" s="28">
        <f>IF(OR($H25="",$J25="",EN25="",EP25=""),"",IF(AND(EN25=$H25,EP25=$J25),Punkte!$A$1,IF(AND(EN25-EP25=0,$H25-$J25=0),Punkte!$A$3,IF(EN25-EP25=$H25-$J25,Punkte!$A$2,IF((EN25-EP25)*($H25-$J25)&gt;0,Punkte!$A$4,0)))))</f>
        <v>6</v>
      </c>
      <c r="ER25" s="10">
        <v>1</v>
      </c>
      <c r="ES25" s="11" t="s">
        <v>24</v>
      </c>
      <c r="ET25" s="9">
        <v>2</v>
      </c>
      <c r="EU25" s="28">
        <f>IF(OR($H25="",$J25="",ER25="",ET25=""),"",IF(AND(ER25=$H25,ET25=$J25),Punkte!$A$1,IF(AND(ER25-ET25=0,$H25-$J25=0),Punkte!$A$3,IF(ER25-ET25=$H25-$J25,Punkte!$A$2,IF((ER25-ET25)*($H25-$J25)&gt;0,Punkte!$A$4,0)))))</f>
        <v>0</v>
      </c>
    </row>
    <row r="26" spans="1:151" ht="11.25" customHeight="1">
      <c r="A26" s="16">
        <v>20</v>
      </c>
      <c r="B26" s="21">
        <v>40346</v>
      </c>
      <c r="C26" s="24" t="s">
        <v>28</v>
      </c>
      <c r="D26" s="25">
        <v>0.5625</v>
      </c>
      <c r="E26" s="26" t="s">
        <v>50</v>
      </c>
      <c r="F26" s="22" t="s">
        <v>41</v>
      </c>
      <c r="G26" s="27" t="s">
        <v>57</v>
      </c>
      <c r="H26" s="6">
        <v>4</v>
      </c>
      <c r="I26" s="20" t="s">
        <v>24</v>
      </c>
      <c r="J26" s="6">
        <v>1</v>
      </c>
      <c r="L26" s="10">
        <v>2</v>
      </c>
      <c r="M26" s="94" t="s">
        <v>24</v>
      </c>
      <c r="N26" s="9">
        <v>0</v>
      </c>
      <c r="O26" s="28">
        <f>IF(OR($H26="",$J26="",L26="",N26=""),"",IF(AND(L26=$H26,N26=$J26),Punkte!$A$1,IF(AND(L26-N26=0,$H26-$J26=0),Punkte!$A$3,IF(L26-N26=$H26-$J26,Punkte!$A$2,IF((L26-N26)*($H26-$J26)&gt;0,Punkte!$A$4,0)))))</f>
        <v>2</v>
      </c>
      <c r="P26" s="12">
        <v>2</v>
      </c>
      <c r="Q26" s="11" t="s">
        <v>24</v>
      </c>
      <c r="R26" s="12">
        <v>1</v>
      </c>
      <c r="S26" s="28">
        <f>IF(OR($H26="",$J26="",P26="",R26=""),"",IF(AND(P26=$H26,R26=$J26),Punkte!$A$1,IF(AND(P26-R26=0,$H26-$J26=0),Punkte!$A$3,IF(P26-R26=$H26-$J26,Punkte!$A$2,IF((P26-R26)*($H26-$J26)&gt;0,Punkte!$A$4,0)))))</f>
        <v>2</v>
      </c>
      <c r="T26" s="12">
        <v>2</v>
      </c>
      <c r="U26" s="11" t="s">
        <v>24</v>
      </c>
      <c r="V26" s="16">
        <v>0</v>
      </c>
      <c r="W26" s="28">
        <f>IF(OR($H26="",$J26="",T26="",V26=""),"",IF(AND(T26=$H26,V26=$J26),Punkte!$A$1,IF(AND(T26-V26=0,$H26-$J26=0),Punkte!$A$3,IF(T26-V26=$H26-$J26,Punkte!$A$2,IF((T26-V26)*($H26-$J26)&gt;0,Punkte!$A$4,0)))))</f>
        <v>2</v>
      </c>
      <c r="X26" s="12">
        <v>2</v>
      </c>
      <c r="Y26" s="11" t="s">
        <v>24</v>
      </c>
      <c r="Z26" s="16">
        <v>1</v>
      </c>
      <c r="AA26" s="28">
        <f>IF(OR($H26="",$J26="",X26="",Z26=""),"",IF(AND(X26=$H26,Z26=$J26),Punkte!$A$1,IF(AND(X26-Z26=0,$H26-$J26=0),Punkte!$A$3,IF(X26-Z26=$H26-$J26,Punkte!$A$2,IF((X26-Z26)*($H26-$J26)&gt;0,Punkte!$A$4,0)))))</f>
        <v>2</v>
      </c>
      <c r="AB26" s="12">
        <v>3</v>
      </c>
      <c r="AC26" s="11" t="s">
        <v>24</v>
      </c>
      <c r="AD26" s="16">
        <v>0</v>
      </c>
      <c r="AE26" s="28">
        <f>IF(OR($H26="",$J26="",AB26="",AD26=""),"",IF(AND(AB26=$H26,AD26=$J26),Punkte!$A$1,IF(AND(AB26-AD26=0,$H26-$J26=0),Punkte!$A$3,IF(AB26-AD26=$H26-$J26,Punkte!$A$2,IF((AB26-AD26)*($H26-$J26)&gt;0,Punkte!$A$4,0)))))</f>
        <v>4</v>
      </c>
      <c r="AF26" s="10">
        <v>2</v>
      </c>
      <c r="AG26" s="76" t="s">
        <v>24</v>
      </c>
      <c r="AH26" s="10">
        <v>0</v>
      </c>
      <c r="AI26" s="28">
        <f>IF(OR($H26="",$J26="",AF26="",AH26=""),"",IF(AND(AF26=$H26,AH26=$J26),Punkte!$A$1,IF(AND(AF26-AH26=0,$H26-$J26=0),Punkte!$A$3,IF(AF26-AH26=$H26-$J26,Punkte!$A$2,IF((AF26-AH26)*($H26-$J26)&gt;0,Punkte!$A$4,0)))))</f>
        <v>2</v>
      </c>
      <c r="AJ26" s="12">
        <v>2</v>
      </c>
      <c r="AK26" s="11" t="s">
        <v>24</v>
      </c>
      <c r="AL26" s="16">
        <v>1</v>
      </c>
      <c r="AM26" s="28">
        <f>IF(OR($H26="",$J26="",AJ26="",AL26=""),"",IF(AND(AJ26=$H26,AL26=$J26),Punkte!$A$1,IF(AND(AJ26-AL26=0,$H26-$J26=0),Punkte!$A$3,IF(AJ26-AL26=$H26-$J26,Punkte!$A$2,IF((AJ26-AL26)*($H26-$J26)&gt;0,Punkte!$A$4,0)))))</f>
        <v>2</v>
      </c>
      <c r="AN26" s="12">
        <v>3</v>
      </c>
      <c r="AO26" s="11" t="s">
        <v>24</v>
      </c>
      <c r="AP26" s="16">
        <v>0</v>
      </c>
      <c r="AQ26" s="28">
        <f>IF(OR($H26="",$J26="",AN26="",AP26=""),"",IF(AND(AN26=$H26,AP26=$J26),Punkte!$A$1,IF(AND(AN26-AP26=0,$H26-$J26=0),Punkte!$A$3,IF(AN26-AP26=$H26-$J26,Punkte!$A$2,IF((AN26-AP26)*($H26-$J26)&gt;0,Punkte!$A$4,0)))))</f>
        <v>4</v>
      </c>
      <c r="AR26" s="10">
        <v>2</v>
      </c>
      <c r="AS26" s="11" t="s">
        <v>24</v>
      </c>
      <c r="AT26" s="9">
        <v>0</v>
      </c>
      <c r="AU26" s="28">
        <f>IF(OR($H26="",$J26="",AR26="",AT26=""),"",IF(AND(AR26=$H26,AT26=$J26),Punkte!$A$1,IF(AND(AR26-AT26=0,$H26-$J26=0),Punkte!$A$3,IF(AR26-AT26=$H26-$J26,Punkte!$A$2,IF((AR26-AT26)*($H26-$J26)&gt;0,Punkte!$A$4,0)))))</f>
        <v>2</v>
      </c>
      <c r="AV26" s="10">
        <v>3</v>
      </c>
      <c r="AW26" s="11" t="s">
        <v>24</v>
      </c>
      <c r="AX26" s="9">
        <v>0</v>
      </c>
      <c r="AY26" s="28">
        <f>IF(OR($H26="",$J26="",AV26="",AX26=""),"",IF(AND(AV26=$H26,AX26=$J26),Punkte!$A$1,IF(AND(AV26-AX26=0,$H26-$J26=0),Punkte!$A$3,IF(AV26-AX26=$H26-$J26,Punkte!$A$2,IF((AV26-AX26)*($H26-$J26)&gt;0,Punkte!$A$4,0)))))</f>
        <v>4</v>
      </c>
      <c r="AZ26" s="10">
        <v>3</v>
      </c>
      <c r="BA26" s="11" t="s">
        <v>24</v>
      </c>
      <c r="BB26" s="9">
        <v>0</v>
      </c>
      <c r="BC26" s="28">
        <f>IF(OR($H26="",$J26="",AZ26="",BB26=""),"",IF(AND(AZ26=$H26,BB26=$J26),Punkte!$A$1,IF(AND(AZ26-BB26=0,$H26-$J26=0),Punkte!$A$3,IF(AZ26-BB26=$H26-$J26,Punkte!$A$2,IF((AZ26-BB26)*($H26-$J26)&gt;0,Punkte!$A$4,0)))))</f>
        <v>4</v>
      </c>
      <c r="BD26" s="10">
        <v>1</v>
      </c>
      <c r="BE26" s="11" t="s">
        <v>24</v>
      </c>
      <c r="BF26" s="9">
        <v>0</v>
      </c>
      <c r="BG26" s="28">
        <f>IF(OR($H26="",$J26="",BD26="",BF26=""),"",IF(AND(BD26=$H26,BF26=$J26),Punkte!$A$1,IF(AND(BD26-BF26=0,$H26-$J26=0),Punkte!$A$3,IF(BD26-BF26=$H26-$J26,Punkte!$A$2,IF((BD26-BF26)*($H26-$J26)&gt;0,Punkte!$A$4,0)))))</f>
        <v>2</v>
      </c>
      <c r="BH26" s="10">
        <v>3</v>
      </c>
      <c r="BI26" s="11" t="s">
        <v>24</v>
      </c>
      <c r="BJ26" s="9">
        <v>0</v>
      </c>
      <c r="BK26" s="28">
        <f>IF(OR($H26="",$J26="",BH26="",BJ26=""),"",IF(AND(BH26=$H26,BJ26=$J26),Punkte!$A$1,IF(AND(BH26-BJ26=0,$H26-$J26=0),Punkte!$A$3,IF(BH26-BJ26=$H26-$J26,Punkte!$A$2,IF((BH26-BJ26)*($H26-$J26)&gt;0,Punkte!$A$4,0)))))</f>
        <v>4</v>
      </c>
      <c r="BL26" s="10">
        <v>3</v>
      </c>
      <c r="BM26" s="72" t="s">
        <v>24</v>
      </c>
      <c r="BN26" s="9">
        <v>0</v>
      </c>
      <c r="BO26" s="28">
        <f>IF(OR($H26="",$J26="",BL26="",BN26=""),"",IF(AND(BL26=$H26,BN26=$J26),Punkte!$A$1,IF(AND(BL26-BN26=0,$H26-$J26=0),Punkte!$A$3,IF(BL26-BN26=$H26-$J26,Punkte!$A$2,IF((BL26-BN26)*($H26-$J26)&gt;0,Punkte!$A$4,0)))))</f>
        <v>4</v>
      </c>
      <c r="BP26" s="10">
        <v>3</v>
      </c>
      <c r="BQ26" s="79" t="s">
        <v>24</v>
      </c>
      <c r="BR26" s="10">
        <v>0</v>
      </c>
      <c r="BS26" s="28">
        <f>IF(OR($H26="",$J26="",BP26="",BR26=""),"",IF(AND(BP26=$H26,BR26=$J26),Punkte!$A$1,IF(AND(BP26-BR26=0,$H26-$J26=0),Punkte!$A$3,IF(BP26-BR26=$H26-$J26,Punkte!$A$2,IF((BP26-BR26)*($H26-$J26)&gt;0,Punkte!$A$4,0)))))</f>
        <v>4</v>
      </c>
      <c r="BT26" s="10">
        <v>2</v>
      </c>
      <c r="BU26" s="11" t="s">
        <v>24</v>
      </c>
      <c r="BV26" s="9">
        <v>1</v>
      </c>
      <c r="BW26" s="28">
        <f>IF(OR($H26="",$J26="",BT26="",BV26=""),"",IF(AND(BT26=$H26,BV26=$J26),Punkte!$A$1,IF(AND(BT26-BV26=0,$H26-$J26=0),Punkte!$A$3,IF(BT26-BV26=$H26-$J26,Punkte!$A$2,IF((BT26-BV26)*($H26-$J26)&gt;0,Punkte!$A$4,0)))))</f>
        <v>2</v>
      </c>
      <c r="BX26" s="10">
        <v>2</v>
      </c>
      <c r="BY26" s="80" t="s">
        <v>24</v>
      </c>
      <c r="BZ26" s="10">
        <v>1</v>
      </c>
      <c r="CA26" s="28">
        <f>IF(OR($H26="",$J26="",BX26="",BZ26=""),"",IF(AND(BX26=$H26,BZ26=$J26),Punkte!$A$1,IF(AND(BX26-BZ26=0,$H26-$J26=0),Punkte!$A$3,IF(BX26-BZ26=$H26-$J26,Punkte!$A$2,IF((BX26-BZ26)*($H26-$J26)&gt;0,Punkte!$A$4,0)))))</f>
        <v>2</v>
      </c>
      <c r="CB26" s="10">
        <v>2</v>
      </c>
      <c r="CC26" s="11" t="s">
        <v>24</v>
      </c>
      <c r="CD26" s="9">
        <v>0</v>
      </c>
      <c r="CE26" s="28">
        <f>IF(OR($H26="",$J26="",CB26="",CD26=""),"",IF(AND(CB26=$H26,CD26=$J26),Punkte!$A$1,IF(AND(CB26-CD26=0,$H26-$J26=0),Punkte!$A$3,IF(CB26-CD26=$H26-$J26,Punkte!$A$2,IF((CB26-CD26)*($H26-$J26)&gt;0,Punkte!$A$4,0)))))</f>
        <v>2</v>
      </c>
      <c r="CF26" s="10">
        <v>2</v>
      </c>
      <c r="CG26" s="11" t="s">
        <v>24</v>
      </c>
      <c r="CH26" s="9">
        <v>0</v>
      </c>
      <c r="CI26" s="28">
        <f>IF(OR($H26="",$J26="",CF26="",CH26=""),"",IF(AND(CF26=$H26,CH26=$J26),Punkte!$A$1,IF(AND(CF26-CH26=0,$H26-$J26=0),Punkte!$A$3,IF(CF26-CH26=$H26-$J26,Punkte!$A$2,IF((CF26-CH26)*($H26-$J26)&gt;0,Punkte!$A$4,0)))))</f>
        <v>2</v>
      </c>
      <c r="CJ26" s="10">
        <v>3</v>
      </c>
      <c r="CK26" s="77" t="s">
        <v>24</v>
      </c>
      <c r="CL26" s="10">
        <v>0</v>
      </c>
      <c r="CM26" s="28">
        <f>IF(OR($H26="",$J26="",CJ26="",CL26=""),"",IF(AND(CJ26=$H26,CL26=$J26),Punkte!$A$1,IF(AND(CJ26-CL26=0,$H26-$J26=0),Punkte!$A$3,IF(CJ26-CL26=$H26-$J26,Punkte!$A$2,IF((CJ26-CL26)*($H26-$J26)&gt;0,Punkte!$A$4,0)))))</f>
        <v>4</v>
      </c>
      <c r="CN26" s="10">
        <v>2</v>
      </c>
      <c r="CO26" s="11" t="s">
        <v>24</v>
      </c>
      <c r="CP26" s="9">
        <v>0</v>
      </c>
      <c r="CQ26" s="28">
        <f>IF(OR($H26="",$J26="",CN26="",CP26=""),"",IF(AND(CN26=$H26,CP26=$J26),Punkte!$A$1,IF(AND(CN26-CP26=0,$H26-$J26=0),Punkte!$A$3,IF(CN26-CP26=$H26-$J26,Punkte!$A$2,IF((CN26-CP26)*($H26-$J26)&gt;0,Punkte!$A$4,0)))))</f>
        <v>2</v>
      </c>
      <c r="CR26" s="10">
        <v>4</v>
      </c>
      <c r="CS26" s="82" t="s">
        <v>24</v>
      </c>
      <c r="CT26" s="10">
        <v>0</v>
      </c>
      <c r="CU26" s="28">
        <f>IF(OR($H26="",$J26="",CR26="",CT26=""),"",IF(AND(CR26=$H26,CT26=$J26),Punkte!$A$1,IF(AND(CR26-CT26=0,$H26-$J26=0),Punkte!$A$3,IF(CR26-CT26=$H26-$J26,Punkte!$A$2,IF((CR26-CT26)*($H26-$J26)&gt;0,Punkte!$A$4,0)))))</f>
        <v>2</v>
      </c>
      <c r="CV26" s="10">
        <v>3</v>
      </c>
      <c r="CW26" s="11" t="s">
        <v>24</v>
      </c>
      <c r="CX26" s="9">
        <v>2</v>
      </c>
      <c r="CY26" s="28">
        <f>IF(OR($H26="",$J26="",CV26="",CX26=""),"",IF(AND(CV26=$H26,CX26=$J26),Punkte!$A$1,IF(AND(CV26-CX26=0,$H26-$J26=0),Punkte!$A$3,IF(CV26-CX26=$H26-$J26,Punkte!$A$2,IF((CV26-CX26)*($H26-$J26)&gt;0,Punkte!$A$4,0)))))</f>
        <v>2</v>
      </c>
      <c r="CZ26" s="10">
        <v>2</v>
      </c>
      <c r="DA26" s="83" t="s">
        <v>24</v>
      </c>
      <c r="DB26" s="10">
        <v>1</v>
      </c>
      <c r="DC26" s="28">
        <f>IF(OR($H26="",$J26="",CZ26="",DB26=""),"",IF(AND(CZ26=$H26,DB26=$J26),Punkte!$A$1,IF(AND(CZ26-DB26=0,$H26-$J26=0),Punkte!$A$3,IF(CZ26-DB26=$H26-$J26,Punkte!$A$2,IF((CZ26-DB26)*($H26-$J26)&gt;0,Punkte!$A$4,0)))))</f>
        <v>2</v>
      </c>
      <c r="DD26" s="10">
        <v>3</v>
      </c>
      <c r="DE26" s="11" t="s">
        <v>24</v>
      </c>
      <c r="DF26" s="9">
        <v>1</v>
      </c>
      <c r="DG26" s="28">
        <f>IF(OR($H26="",$J26="",DD26="",DF26=""),"",IF(AND(DD26=$H26,DF26=$J26),Punkte!$A$1,IF(AND(DD26-DF26=0,$H26-$J26=0),Punkte!$A$3,IF(DD26-DF26=$H26-$J26,Punkte!$A$2,IF((DD26-DF26)*($H26-$J26)&gt;0,Punkte!$A$4,0)))))</f>
        <v>2</v>
      </c>
      <c r="DH26" s="10">
        <v>2</v>
      </c>
      <c r="DI26" s="11" t="s">
        <v>24</v>
      </c>
      <c r="DJ26" s="9">
        <v>1</v>
      </c>
      <c r="DK26" s="28">
        <f>IF(OR($H26="",$J26="",DH26="",DJ26=""),"",IF(AND(DH26=$H26,DJ26=$J26),Punkte!$A$1,IF(AND(DH26-DJ26=0,$H26-$J26=0),Punkte!$A$3,IF(DH26-DJ26=$H26-$J26,Punkte!$A$2,IF((DH26-DJ26)*($H26-$J26)&gt;0,Punkte!$A$4,0)))))</f>
        <v>2</v>
      </c>
      <c r="DL26" s="10">
        <v>3</v>
      </c>
      <c r="DM26" s="11" t="s">
        <v>24</v>
      </c>
      <c r="DN26" s="9">
        <v>0</v>
      </c>
      <c r="DO26" s="28">
        <f>IF(OR($H26="",$J26="",DL26="",DN26=""),"",IF(AND(DL26=$H26,DN26=$J26),Punkte!$A$1,IF(AND(DL26-DN26=0,$H26-$J26=0),Punkte!$A$3,IF(DL26-DN26=$H26-$J26,Punkte!$A$2,IF((DL26-DN26)*($H26-$J26)&gt;0,Punkte!$A$4,0)))))</f>
        <v>4</v>
      </c>
      <c r="DP26" s="10">
        <v>2</v>
      </c>
      <c r="DQ26" s="11" t="s">
        <v>24</v>
      </c>
      <c r="DR26" s="9">
        <v>0</v>
      </c>
      <c r="DS26" s="28">
        <f>IF(OR($H26="",$J26="",DP26="",DR26=""),"",IF(AND(DP26=$H26,DR26=$J26),Punkte!$A$1,IF(AND(DP26-DR26=0,$H26-$J26=0),Punkte!$A$3,IF(DP26-DR26=$H26-$J26,Punkte!$A$2,IF((DP26-DR26)*($H26-$J26)&gt;0,Punkte!$A$4,0)))))</f>
        <v>2</v>
      </c>
      <c r="DT26" s="10">
        <v>2</v>
      </c>
      <c r="DU26" s="11" t="s">
        <v>24</v>
      </c>
      <c r="DV26" s="9">
        <v>1</v>
      </c>
      <c r="DW26" s="28">
        <f>IF(OR($H26="",$J26="",DT26="",DV26=""),"",IF(AND(DT26=$H26,DV26=$J26),Punkte!$A$1,IF(AND(DT26-DV26=0,$H26-$J26=0),Punkte!$A$3,IF(DT26-DV26=$H26-$J26,Punkte!$A$2,IF((DT26-DV26)*($H26-$J26)&gt;0,Punkte!$A$4,0)))))</f>
        <v>2</v>
      </c>
      <c r="DX26" s="10">
        <v>2</v>
      </c>
      <c r="DY26" s="11" t="s">
        <v>24</v>
      </c>
      <c r="DZ26" s="9">
        <v>0</v>
      </c>
      <c r="EA26" s="28">
        <f>IF(OR($H26="",$J26="",DX26="",DZ26=""),"",IF(AND(DX26=$H26,DZ26=$J26),Punkte!$A$1,IF(AND(DX26-DZ26=0,$H26-$J26=0),Punkte!$A$3,IF(DX26-DZ26=$H26-$J26,Punkte!$A$2,IF((DX26-DZ26)*($H26-$J26)&gt;0,Punkte!$A$4,0)))))</f>
        <v>2</v>
      </c>
      <c r="EB26" s="10">
        <v>2</v>
      </c>
      <c r="EC26" s="11" t="s">
        <v>24</v>
      </c>
      <c r="ED26" s="9">
        <v>0</v>
      </c>
      <c r="EE26" s="28">
        <f>IF(OR($H26="",$J26="",EB26="",ED26=""),"",IF(AND(EB26=$H26,ED26=$J26),Punkte!$A$1,IF(AND(EB26-ED26=0,$H26-$J26=0),Punkte!$A$3,IF(EB26-ED26=$H26-$J26,Punkte!$A$2,IF((EB26-ED26)*($H26-$J26)&gt;0,Punkte!$A$4,0)))))</f>
        <v>2</v>
      </c>
      <c r="EF26" s="10">
        <v>3</v>
      </c>
      <c r="EG26" s="87" t="s">
        <v>24</v>
      </c>
      <c r="EH26" s="10">
        <v>1</v>
      </c>
      <c r="EI26" s="28">
        <f>IF(OR($H26="",$J26="",EF26="",EH26=""),"",IF(AND(EF26=$H26,EH26=$J26),Punkte!$A$1,IF(AND(EF26-EH26=0,$H26-$J26=0),Punkte!$A$3,IF(EF26-EH26=$H26-$J26,Punkte!$A$2,IF((EF26-EH26)*($H26-$J26)&gt;0,Punkte!$A$4,0)))))</f>
        <v>2</v>
      </c>
      <c r="EJ26" s="10">
        <v>2</v>
      </c>
      <c r="EK26" s="11" t="s">
        <v>24</v>
      </c>
      <c r="EL26" s="9">
        <v>0</v>
      </c>
      <c r="EM26" s="28">
        <f>IF(OR($H26="",$J26="",EJ26="",EL26=""),"",IF(AND(EJ26=$H26,EL26=$J26),Punkte!$A$1,IF(AND(EJ26-EL26=0,$H26-$J26=0),Punkte!$A$3,IF(EJ26-EL26=$H26-$J26,Punkte!$A$2,IF((EJ26-EL26)*($H26-$J26)&gt;0,Punkte!$A$4,0)))))</f>
        <v>2</v>
      </c>
      <c r="EN26" s="10">
        <v>2</v>
      </c>
      <c r="EO26" s="11" t="s">
        <v>24</v>
      </c>
      <c r="EP26" s="9">
        <v>0</v>
      </c>
      <c r="EQ26" s="28">
        <f>IF(OR($H26="",$J26="",EN26="",EP26=""),"",IF(AND(EN26=$H26,EP26=$J26),Punkte!$A$1,IF(AND(EN26-EP26=0,$H26-$J26=0),Punkte!$A$3,IF(EN26-EP26=$H26-$J26,Punkte!$A$2,IF((EN26-EP26)*($H26-$J26)&gt;0,Punkte!$A$4,0)))))</f>
        <v>2</v>
      </c>
      <c r="ER26" s="10">
        <v>2</v>
      </c>
      <c r="ES26" s="11" t="s">
        <v>24</v>
      </c>
      <c r="ET26" s="9">
        <v>0</v>
      </c>
      <c r="EU26" s="28">
        <f>IF(OR($H26="",$J26="",ER26="",ET26=""),"",IF(AND(ER26=$H26,ET26=$J26),Punkte!$A$1,IF(AND(ER26-ET26=0,$H26-$J26=0),Punkte!$A$3,IF(ER26-ET26=$H26-$J26,Punkte!$A$2,IF((ER26-ET26)*($H26-$J26)&gt;0,Punkte!$A$4,0)))))</f>
        <v>2</v>
      </c>
    </row>
    <row r="27" spans="1:151" ht="11.25" customHeight="1">
      <c r="A27" s="16">
        <v>21</v>
      </c>
      <c r="B27" s="21">
        <v>40347</v>
      </c>
      <c r="C27" s="24" t="s">
        <v>30</v>
      </c>
      <c r="D27" s="25">
        <v>0.5625</v>
      </c>
      <c r="E27" s="26" t="s">
        <v>46</v>
      </c>
      <c r="F27" s="22" t="s">
        <v>42</v>
      </c>
      <c r="G27" s="27" t="s">
        <v>74</v>
      </c>
      <c r="H27" s="6">
        <v>0</v>
      </c>
      <c r="I27" s="20" t="s">
        <v>24</v>
      </c>
      <c r="J27" s="6">
        <v>1</v>
      </c>
      <c r="L27" s="10">
        <v>2</v>
      </c>
      <c r="M27" s="96" t="s">
        <v>24</v>
      </c>
      <c r="N27" s="9">
        <v>1</v>
      </c>
      <c r="O27" s="28">
        <f>IF(OR($H27="",$J27="",L27="",N27=""),"",IF(AND(L27=$H27,N27=$J27),Punkte!$A$1,IF(AND(L27-N27=0,$H27-$J27=0),Punkte!$A$3,IF(L27-N27=$H27-$J27,Punkte!$A$2,IF((L27-N27)*($H27-$J27)&gt;0,Punkte!$A$4,0)))))</f>
        <v>0</v>
      </c>
      <c r="P27" s="12">
        <v>2</v>
      </c>
      <c r="Q27" s="11" t="s">
        <v>24</v>
      </c>
      <c r="R27" s="12">
        <v>1</v>
      </c>
      <c r="S27" s="28">
        <f>IF(OR($H27="",$J27="",P27="",R27=""),"",IF(AND(P27=$H27,R27=$J27),Punkte!$A$1,IF(AND(P27-R27=0,$H27-$J27=0),Punkte!$A$3,IF(P27-R27=$H27-$J27,Punkte!$A$2,IF((P27-R27)*($H27-$J27)&gt;0,Punkte!$A$4,0)))))</f>
        <v>0</v>
      </c>
      <c r="T27" s="12">
        <v>2</v>
      </c>
      <c r="U27" s="11" t="s">
        <v>24</v>
      </c>
      <c r="V27" s="16">
        <v>1</v>
      </c>
      <c r="W27" s="28">
        <f>IF(OR($H27="",$J27="",T27="",V27=""),"",IF(AND(T27=$H27,V27=$J27),Punkte!$A$1,IF(AND(T27-V27=0,$H27-$J27=0),Punkte!$A$3,IF(T27-V27=$H27-$J27,Punkte!$A$2,IF((T27-V27)*($H27-$J27)&gt;0,Punkte!$A$4,0)))))</f>
        <v>0</v>
      </c>
      <c r="X27" s="12">
        <v>1</v>
      </c>
      <c r="Y27" s="11" t="s">
        <v>24</v>
      </c>
      <c r="Z27" s="16">
        <v>1</v>
      </c>
      <c r="AA27" s="28">
        <f>IF(OR($H27="",$J27="",X27="",Z27=""),"",IF(AND(X27=$H27,Z27=$J27),Punkte!$A$1,IF(AND(X27-Z27=0,$H27-$J27=0),Punkte!$A$3,IF(X27-Z27=$H27-$J27,Punkte!$A$2,IF((X27-Z27)*($H27-$J27)&gt;0,Punkte!$A$4,0)))))</f>
        <v>0</v>
      </c>
      <c r="AB27" s="12">
        <v>2</v>
      </c>
      <c r="AC27" s="11" t="s">
        <v>24</v>
      </c>
      <c r="AD27" s="16">
        <v>0</v>
      </c>
      <c r="AE27" s="28">
        <f>IF(OR($H27="",$J27="",AB27="",AD27=""),"",IF(AND(AB27=$H27,AD27=$J27),Punkte!$A$1,IF(AND(AB27-AD27=0,$H27-$J27=0),Punkte!$A$3,IF(AB27-AD27=$H27-$J27,Punkte!$A$2,IF((AB27-AD27)*($H27-$J27)&gt;0,Punkte!$A$4,0)))))</f>
        <v>0</v>
      </c>
      <c r="AF27" s="10">
        <v>2</v>
      </c>
      <c r="AG27" s="76" t="s">
        <v>24</v>
      </c>
      <c r="AH27" s="10">
        <v>2</v>
      </c>
      <c r="AI27" s="28">
        <f>IF(OR($H27="",$J27="",AF27="",AH27=""),"",IF(AND(AF27=$H27,AH27=$J27),Punkte!$A$1,IF(AND(AF27-AH27=0,$H27-$J27=0),Punkte!$A$3,IF(AF27-AH27=$H27-$J27,Punkte!$A$2,IF((AF27-AH27)*($H27-$J27)&gt;0,Punkte!$A$4,0)))))</f>
        <v>0</v>
      </c>
      <c r="AJ27" s="12">
        <v>1</v>
      </c>
      <c r="AK27" s="11" t="s">
        <v>24</v>
      </c>
      <c r="AL27" s="16">
        <v>1</v>
      </c>
      <c r="AM27" s="28">
        <f>IF(OR($H27="",$J27="",AJ27="",AL27=""),"",IF(AND(AJ27=$H27,AL27=$J27),Punkte!$A$1,IF(AND(AJ27-AL27=0,$H27-$J27=0),Punkte!$A$3,IF(AJ27-AL27=$H27-$J27,Punkte!$A$2,IF((AJ27-AL27)*($H27-$J27)&gt;0,Punkte!$A$4,0)))))</f>
        <v>0</v>
      </c>
      <c r="AN27" s="12">
        <v>2</v>
      </c>
      <c r="AO27" s="11" t="s">
        <v>24</v>
      </c>
      <c r="AP27" s="16">
        <v>1</v>
      </c>
      <c r="AQ27" s="28">
        <f>IF(OR($H27="",$J27="",AN27="",AP27=""),"",IF(AND(AN27=$H27,AP27=$J27),Punkte!$A$1,IF(AND(AN27-AP27=0,$H27-$J27=0),Punkte!$A$3,IF(AN27-AP27=$H27-$J27,Punkte!$A$2,IF((AN27-AP27)*($H27-$J27)&gt;0,Punkte!$A$4,0)))))</f>
        <v>0</v>
      </c>
      <c r="AR27" s="10">
        <v>1</v>
      </c>
      <c r="AS27" s="11" t="s">
        <v>24</v>
      </c>
      <c r="AT27" s="9">
        <v>0</v>
      </c>
      <c r="AU27" s="28">
        <f>IF(OR($H27="",$J27="",AR27="",AT27=""),"",IF(AND(AR27=$H27,AT27=$J27),Punkte!$A$1,IF(AND(AR27-AT27=0,$H27-$J27=0),Punkte!$A$3,IF(AR27-AT27=$H27-$J27,Punkte!$A$2,IF((AR27-AT27)*($H27-$J27)&gt;0,Punkte!$A$4,0)))))</f>
        <v>0</v>
      </c>
      <c r="AV27" s="10">
        <v>2</v>
      </c>
      <c r="AW27" s="11" t="s">
        <v>24</v>
      </c>
      <c r="AX27" s="9">
        <v>1</v>
      </c>
      <c r="AY27" s="28">
        <f>IF(OR($H27="",$J27="",AV27="",AX27=""),"",IF(AND(AV27=$H27,AX27=$J27),Punkte!$A$1,IF(AND(AV27-AX27=0,$H27-$J27=0),Punkte!$A$3,IF(AV27-AX27=$H27-$J27,Punkte!$A$2,IF((AV27-AX27)*($H27-$J27)&gt;0,Punkte!$A$4,0)))))</f>
        <v>0</v>
      </c>
      <c r="AZ27" s="10">
        <v>1</v>
      </c>
      <c r="BA27" s="11" t="s">
        <v>24</v>
      </c>
      <c r="BB27" s="9">
        <v>1</v>
      </c>
      <c r="BC27" s="28">
        <f>IF(OR($H27="",$J27="",AZ27="",BB27=""),"",IF(AND(AZ27=$H27,BB27=$J27),Punkte!$A$1,IF(AND(AZ27-BB27=0,$H27-$J27=0),Punkte!$A$3,IF(AZ27-BB27=$H27-$J27,Punkte!$A$2,IF((AZ27-BB27)*($H27-$J27)&gt;0,Punkte!$A$4,0)))))</f>
        <v>0</v>
      </c>
      <c r="BD27" s="10">
        <v>2</v>
      </c>
      <c r="BE27" s="11" t="s">
        <v>24</v>
      </c>
      <c r="BF27" s="9">
        <v>2</v>
      </c>
      <c r="BG27" s="28">
        <f>IF(OR($H27="",$J27="",BD27="",BF27=""),"",IF(AND(BD27=$H27,BF27=$J27),Punkte!$A$1,IF(AND(BD27-BF27=0,$H27-$J27=0),Punkte!$A$3,IF(BD27-BF27=$H27-$J27,Punkte!$A$2,IF((BD27-BF27)*($H27-$J27)&gt;0,Punkte!$A$4,0)))))</f>
        <v>0</v>
      </c>
      <c r="BH27" s="10">
        <v>2</v>
      </c>
      <c r="BI27" s="11" t="s">
        <v>24</v>
      </c>
      <c r="BJ27" s="9">
        <v>1</v>
      </c>
      <c r="BK27" s="28">
        <f>IF(OR($H27="",$J27="",BH27="",BJ27=""),"",IF(AND(BH27=$H27,BJ27=$J27),Punkte!$A$1,IF(AND(BH27-BJ27=0,$H27-$J27=0),Punkte!$A$3,IF(BH27-BJ27=$H27-$J27,Punkte!$A$2,IF((BH27-BJ27)*($H27-$J27)&gt;0,Punkte!$A$4,0)))))</f>
        <v>0</v>
      </c>
      <c r="BL27" s="10">
        <v>2</v>
      </c>
      <c r="BM27" s="72" t="s">
        <v>24</v>
      </c>
      <c r="BN27" s="9">
        <v>1</v>
      </c>
      <c r="BO27" s="28">
        <f>IF(OR($H27="",$J27="",BL27="",BN27=""),"",IF(AND(BL27=$H27,BN27=$J27),Punkte!$A$1,IF(AND(BL27-BN27=0,$H27-$J27=0),Punkte!$A$3,IF(BL27-BN27=$H27-$J27,Punkte!$A$2,IF((BL27-BN27)*($H27-$J27)&gt;0,Punkte!$A$4,0)))))</f>
        <v>0</v>
      </c>
      <c r="BP27" s="10">
        <v>3</v>
      </c>
      <c r="BQ27" s="79" t="s">
        <v>24</v>
      </c>
      <c r="BR27" s="10">
        <v>1</v>
      </c>
      <c r="BS27" s="28">
        <f>IF(OR($H27="",$J27="",BP27="",BR27=""),"",IF(AND(BP27=$H27,BR27=$J27),Punkte!$A$1,IF(AND(BP27-BR27=0,$H27-$J27=0),Punkte!$A$3,IF(BP27-BR27=$H27-$J27,Punkte!$A$2,IF((BP27-BR27)*($H27-$J27)&gt;0,Punkte!$A$4,0)))))</f>
        <v>0</v>
      </c>
      <c r="BT27" s="10">
        <v>2</v>
      </c>
      <c r="BU27" s="11" t="s">
        <v>24</v>
      </c>
      <c r="BV27" s="9">
        <v>2</v>
      </c>
      <c r="BW27" s="28">
        <f>IF(OR($H27="",$J27="",BT27="",BV27=""),"",IF(AND(BT27=$H27,BV27=$J27),Punkte!$A$1,IF(AND(BT27-BV27=0,$H27-$J27=0),Punkte!$A$3,IF(BT27-BV27=$H27-$J27,Punkte!$A$2,IF((BT27-BV27)*($H27-$J27)&gt;0,Punkte!$A$4,0)))))</f>
        <v>0</v>
      </c>
      <c r="BX27" s="10">
        <v>2</v>
      </c>
      <c r="BY27" s="80" t="s">
        <v>24</v>
      </c>
      <c r="BZ27" s="10">
        <v>0</v>
      </c>
      <c r="CA27" s="28">
        <f>IF(OR($H27="",$J27="",BX27="",BZ27=""),"",IF(AND(BX27=$H27,BZ27=$J27),Punkte!$A$1,IF(AND(BX27-BZ27=0,$H27-$J27=0),Punkte!$A$3,IF(BX27-BZ27=$H27-$J27,Punkte!$A$2,IF((BX27-BZ27)*($H27-$J27)&gt;0,Punkte!$A$4,0)))))</f>
        <v>0</v>
      </c>
      <c r="CB27" s="10">
        <v>2</v>
      </c>
      <c r="CC27" s="11" t="s">
        <v>24</v>
      </c>
      <c r="CD27" s="9">
        <v>1</v>
      </c>
      <c r="CE27" s="28">
        <f>IF(OR($H27="",$J27="",CB27="",CD27=""),"",IF(AND(CB27=$H27,CD27=$J27),Punkte!$A$1,IF(AND(CB27-CD27=0,$H27-$J27=0),Punkte!$A$3,IF(CB27-CD27=$H27-$J27,Punkte!$A$2,IF((CB27-CD27)*($H27-$J27)&gt;0,Punkte!$A$4,0)))))</f>
        <v>0</v>
      </c>
      <c r="CF27" s="10">
        <v>3</v>
      </c>
      <c r="CG27" s="11" t="s">
        <v>24</v>
      </c>
      <c r="CH27" s="9">
        <v>1</v>
      </c>
      <c r="CI27" s="28">
        <f>IF(OR($H27="",$J27="",CF27="",CH27=""),"",IF(AND(CF27=$H27,CH27=$J27),Punkte!$A$1,IF(AND(CF27-CH27=0,$H27-$J27=0),Punkte!$A$3,IF(CF27-CH27=$H27-$J27,Punkte!$A$2,IF((CF27-CH27)*($H27-$J27)&gt;0,Punkte!$A$4,0)))))</f>
        <v>0</v>
      </c>
      <c r="CJ27" s="10">
        <v>1</v>
      </c>
      <c r="CK27" s="77" t="s">
        <v>24</v>
      </c>
      <c r="CL27" s="10">
        <v>0</v>
      </c>
      <c r="CM27" s="28">
        <f>IF(OR($H27="",$J27="",CJ27="",CL27=""),"",IF(AND(CJ27=$H27,CL27=$J27),Punkte!$A$1,IF(AND(CJ27-CL27=0,$H27-$J27=0),Punkte!$A$3,IF(CJ27-CL27=$H27-$J27,Punkte!$A$2,IF((CJ27-CL27)*($H27-$J27)&gt;0,Punkte!$A$4,0)))))</f>
        <v>0</v>
      </c>
      <c r="CN27" s="10">
        <v>2</v>
      </c>
      <c r="CO27" s="11" t="s">
        <v>24</v>
      </c>
      <c r="CP27" s="9">
        <v>1</v>
      </c>
      <c r="CQ27" s="28">
        <f>IF(OR($H27="",$J27="",CN27="",CP27=""),"",IF(AND(CN27=$H27,CP27=$J27),Punkte!$A$1,IF(AND(CN27-CP27=0,$H27-$J27=0),Punkte!$A$3,IF(CN27-CP27=$H27-$J27,Punkte!$A$2,IF((CN27-CP27)*($H27-$J27)&gt;0,Punkte!$A$4,0)))))</f>
        <v>0</v>
      </c>
      <c r="CR27" s="10">
        <v>3</v>
      </c>
      <c r="CS27" s="82" t="s">
        <v>24</v>
      </c>
      <c r="CT27" s="10">
        <v>1</v>
      </c>
      <c r="CU27" s="28">
        <f>IF(OR($H27="",$J27="",CR27="",CT27=""),"",IF(AND(CR27=$H27,CT27=$J27),Punkte!$A$1,IF(AND(CR27-CT27=0,$H27-$J27=0),Punkte!$A$3,IF(CR27-CT27=$H27-$J27,Punkte!$A$2,IF((CR27-CT27)*($H27-$J27)&gt;0,Punkte!$A$4,0)))))</f>
        <v>0</v>
      </c>
      <c r="CV27" s="10">
        <v>1</v>
      </c>
      <c r="CW27" s="11" t="s">
        <v>24</v>
      </c>
      <c r="CX27" s="9">
        <v>2</v>
      </c>
      <c r="CY27" s="28">
        <f>IF(OR($H27="",$J27="",CV27="",CX27=""),"",IF(AND(CV27=$H27,CX27=$J27),Punkte!$A$1,IF(AND(CV27-CX27=0,$H27-$J27=0),Punkte!$A$3,IF(CV27-CX27=$H27-$J27,Punkte!$A$2,IF((CV27-CX27)*($H27-$J27)&gt;0,Punkte!$A$4,0)))))</f>
        <v>4</v>
      </c>
      <c r="CZ27" s="10">
        <v>1</v>
      </c>
      <c r="DA27" s="83" t="s">
        <v>24</v>
      </c>
      <c r="DB27" s="10">
        <v>0</v>
      </c>
      <c r="DC27" s="28">
        <f>IF(OR($H27="",$J27="",CZ27="",DB27=""),"",IF(AND(CZ27=$H27,DB27=$J27),Punkte!$A$1,IF(AND(CZ27-DB27=0,$H27-$J27=0),Punkte!$A$3,IF(CZ27-DB27=$H27-$J27,Punkte!$A$2,IF((CZ27-DB27)*($H27-$J27)&gt;0,Punkte!$A$4,0)))))</f>
        <v>0</v>
      </c>
      <c r="DD27" s="10">
        <v>2</v>
      </c>
      <c r="DE27" s="11" t="s">
        <v>24</v>
      </c>
      <c r="DF27" s="9">
        <v>2</v>
      </c>
      <c r="DG27" s="28">
        <f>IF(OR($H27="",$J27="",DD27="",DF27=""),"",IF(AND(DD27=$H27,DF27=$J27),Punkte!$A$1,IF(AND(DD27-DF27=0,$H27-$J27=0),Punkte!$A$3,IF(DD27-DF27=$H27-$J27,Punkte!$A$2,IF((DD27-DF27)*($H27-$J27)&gt;0,Punkte!$A$4,0)))))</f>
        <v>0</v>
      </c>
      <c r="DH27" s="10">
        <v>1</v>
      </c>
      <c r="DI27" s="11" t="s">
        <v>24</v>
      </c>
      <c r="DJ27" s="9">
        <v>0</v>
      </c>
      <c r="DK27" s="28">
        <f>IF(OR($H27="",$J27="",DH27="",DJ27=""),"",IF(AND(DH27=$H27,DJ27=$J27),Punkte!$A$1,IF(AND(DH27-DJ27=0,$H27-$J27=0),Punkte!$A$3,IF(DH27-DJ27=$H27-$J27,Punkte!$A$2,IF((DH27-DJ27)*($H27-$J27)&gt;0,Punkte!$A$4,0)))))</f>
        <v>0</v>
      </c>
      <c r="DL27" s="10">
        <v>2</v>
      </c>
      <c r="DM27" s="11" t="s">
        <v>24</v>
      </c>
      <c r="DN27" s="9">
        <v>1</v>
      </c>
      <c r="DO27" s="28">
        <f>IF(OR($H27="",$J27="",DL27="",DN27=""),"",IF(AND(DL27=$H27,DN27=$J27),Punkte!$A$1,IF(AND(DL27-DN27=0,$H27-$J27=0),Punkte!$A$3,IF(DL27-DN27=$H27-$J27,Punkte!$A$2,IF((DL27-DN27)*($H27-$J27)&gt;0,Punkte!$A$4,0)))))</f>
        <v>0</v>
      </c>
      <c r="DP27" s="10">
        <v>2</v>
      </c>
      <c r="DQ27" s="11" t="s">
        <v>24</v>
      </c>
      <c r="DR27" s="9">
        <v>1</v>
      </c>
      <c r="DS27" s="28">
        <f>IF(OR($H27="",$J27="",DP27="",DR27=""),"",IF(AND(DP27=$H27,DR27=$J27),Punkte!$A$1,IF(AND(DP27-DR27=0,$H27-$J27=0),Punkte!$A$3,IF(DP27-DR27=$H27-$J27,Punkte!$A$2,IF((DP27-DR27)*($H27-$J27)&gt;0,Punkte!$A$4,0)))))</f>
        <v>0</v>
      </c>
      <c r="DT27" s="10">
        <v>2</v>
      </c>
      <c r="DU27" s="11" t="s">
        <v>24</v>
      </c>
      <c r="DV27" s="9">
        <v>1</v>
      </c>
      <c r="DW27" s="28">
        <f>IF(OR($H27="",$J27="",DT27="",DV27=""),"",IF(AND(DT27=$H27,DV27=$J27),Punkte!$A$1,IF(AND(DT27-DV27=0,$H27-$J27=0),Punkte!$A$3,IF(DT27-DV27=$H27-$J27,Punkte!$A$2,IF((DT27-DV27)*($H27-$J27)&gt;0,Punkte!$A$4,0)))))</f>
        <v>0</v>
      </c>
      <c r="DX27" s="10">
        <v>2</v>
      </c>
      <c r="DY27" s="11" t="s">
        <v>24</v>
      </c>
      <c r="DZ27" s="9">
        <v>1</v>
      </c>
      <c r="EA27" s="28">
        <f>IF(OR($H27="",$J27="",DX27="",DZ27=""),"",IF(AND(DX27=$H27,DZ27=$J27),Punkte!$A$1,IF(AND(DX27-DZ27=0,$H27-$J27=0),Punkte!$A$3,IF(DX27-DZ27=$H27-$J27,Punkte!$A$2,IF((DX27-DZ27)*($H27-$J27)&gt;0,Punkte!$A$4,0)))))</f>
        <v>0</v>
      </c>
      <c r="EB27" s="10">
        <v>3</v>
      </c>
      <c r="EC27" s="11" t="s">
        <v>24</v>
      </c>
      <c r="ED27" s="9">
        <v>2</v>
      </c>
      <c r="EE27" s="28">
        <f>IF(OR($H27="",$J27="",EB27="",ED27=""),"",IF(AND(EB27=$H27,ED27=$J27),Punkte!$A$1,IF(AND(EB27-ED27=0,$H27-$J27=0),Punkte!$A$3,IF(EB27-ED27=$H27-$J27,Punkte!$A$2,IF((EB27-ED27)*($H27-$J27)&gt;0,Punkte!$A$4,0)))))</f>
        <v>0</v>
      </c>
      <c r="EF27" s="10">
        <v>2</v>
      </c>
      <c r="EG27" s="87" t="s">
        <v>24</v>
      </c>
      <c r="EH27" s="10">
        <v>0</v>
      </c>
      <c r="EI27" s="28">
        <f>IF(OR($H27="",$J27="",EF27="",EH27=""),"",IF(AND(EF27=$H27,EH27=$J27),Punkte!$A$1,IF(AND(EF27-EH27=0,$H27-$J27=0),Punkte!$A$3,IF(EF27-EH27=$H27-$J27,Punkte!$A$2,IF((EF27-EH27)*($H27-$J27)&gt;0,Punkte!$A$4,0)))))</f>
        <v>0</v>
      </c>
      <c r="EJ27" s="10">
        <v>4</v>
      </c>
      <c r="EK27" s="11" t="s">
        <v>24</v>
      </c>
      <c r="EL27" s="9">
        <v>0</v>
      </c>
      <c r="EM27" s="28">
        <f>IF(OR($H27="",$J27="",EJ27="",EL27=""),"",IF(AND(EJ27=$H27,EL27=$J27),Punkte!$A$1,IF(AND(EJ27-EL27=0,$H27-$J27=0),Punkte!$A$3,IF(EJ27-EL27=$H27-$J27,Punkte!$A$2,IF((EJ27-EL27)*($H27-$J27)&gt;0,Punkte!$A$4,0)))))</f>
        <v>0</v>
      </c>
      <c r="EN27" s="10">
        <v>3</v>
      </c>
      <c r="EO27" s="11" t="s">
        <v>24</v>
      </c>
      <c r="EP27" s="9">
        <v>0</v>
      </c>
      <c r="EQ27" s="28">
        <f>IF(OR($H27="",$J27="",EN27="",EP27=""),"",IF(AND(EN27=$H27,EP27=$J27),Punkte!$A$1,IF(AND(EN27-EP27=0,$H27-$J27=0),Punkte!$A$3,IF(EN27-EP27=$H27-$J27,Punkte!$A$2,IF((EN27-EP27)*($H27-$J27)&gt;0,Punkte!$A$4,0)))))</f>
        <v>0</v>
      </c>
      <c r="ER27" s="10">
        <v>2</v>
      </c>
      <c r="ES27" s="11" t="s">
        <v>24</v>
      </c>
      <c r="ET27" s="9">
        <v>0</v>
      </c>
      <c r="EU27" s="28">
        <f>IF(OR($H27="",$J27="",ER27="",ET27=""),"",IF(AND(ER27=$H27,ET27=$J27),Punkte!$A$1,IF(AND(ER27-ET27=0,$H27-$J27=0),Punkte!$A$3,IF(ER27-ET27=$H27-$J27,Punkte!$A$2,IF((ER27-ET27)*($H27-$J27)&gt;0,Punkte!$A$4,0)))))</f>
        <v>0</v>
      </c>
    </row>
    <row r="28" spans="1:151" ht="11.25" customHeight="1">
      <c r="A28" s="16">
        <v>22</v>
      </c>
      <c r="B28" s="21">
        <v>40347</v>
      </c>
      <c r="C28" s="24" t="s">
        <v>28</v>
      </c>
      <c r="D28" s="25">
        <v>0.66666666666666663</v>
      </c>
      <c r="E28" s="26" t="s">
        <v>75</v>
      </c>
      <c r="F28" s="22" t="s">
        <v>38</v>
      </c>
      <c r="G28" s="27" t="s">
        <v>59</v>
      </c>
      <c r="H28" s="6">
        <v>2</v>
      </c>
      <c r="I28" s="20" t="s">
        <v>24</v>
      </c>
      <c r="J28" s="6">
        <v>2</v>
      </c>
      <c r="L28" s="10">
        <v>0</v>
      </c>
      <c r="M28" s="96" t="s">
        <v>24</v>
      </c>
      <c r="N28" s="9">
        <v>1</v>
      </c>
      <c r="O28" s="28">
        <f>IF(OR($H28="",$J28="",L28="",N28=""),"",IF(AND(L28=$H28,N28=$J28),Punkte!$A$1,IF(AND(L28-N28=0,$H28-$J28=0),Punkte!$A$3,IF(L28-N28=$H28-$J28,Punkte!$A$2,IF((L28-N28)*($H28-$J28)&gt;0,Punkte!$A$4,0)))))</f>
        <v>0</v>
      </c>
      <c r="P28" s="12">
        <v>0</v>
      </c>
      <c r="Q28" s="11" t="s">
        <v>24</v>
      </c>
      <c r="R28" s="12">
        <v>2</v>
      </c>
      <c r="S28" s="28">
        <f>IF(OR($H28="",$J28="",P28="",R28=""),"",IF(AND(P28=$H28,R28=$J28),Punkte!$A$1,IF(AND(P28-R28=0,$H28-$J28=0),Punkte!$A$3,IF(P28-R28=$H28-$J28,Punkte!$A$2,IF((P28-R28)*($H28-$J28)&gt;0,Punkte!$A$4,0)))))</f>
        <v>0</v>
      </c>
      <c r="T28" s="12">
        <v>1</v>
      </c>
      <c r="U28" s="11" t="s">
        <v>24</v>
      </c>
      <c r="V28" s="16">
        <v>1</v>
      </c>
      <c r="W28" s="28">
        <f>IF(OR($H28="",$J28="",T28="",V28=""),"",IF(AND(T28=$H28,V28=$J28),Punkte!$A$1,IF(AND(T28-V28=0,$H28-$J28=0),Punkte!$A$3,IF(T28-V28=$H28-$J28,Punkte!$A$2,IF((T28-V28)*($H28-$J28)&gt;0,Punkte!$A$4,0)))))</f>
        <v>3</v>
      </c>
      <c r="X28" s="12">
        <v>1</v>
      </c>
      <c r="Y28" s="11" t="s">
        <v>24</v>
      </c>
      <c r="Z28" s="16">
        <v>3</v>
      </c>
      <c r="AA28" s="28">
        <f>IF(OR($H28="",$J28="",X28="",Z28=""),"",IF(AND(X28=$H28,Z28=$J28),Punkte!$A$1,IF(AND(X28-Z28=0,$H28-$J28=0),Punkte!$A$3,IF(X28-Z28=$H28-$J28,Punkte!$A$2,IF((X28-Z28)*($H28-$J28)&gt;0,Punkte!$A$4,0)))))</f>
        <v>0</v>
      </c>
      <c r="AB28" s="12">
        <v>0</v>
      </c>
      <c r="AC28" s="11" t="s">
        <v>24</v>
      </c>
      <c r="AD28" s="16">
        <v>1</v>
      </c>
      <c r="AE28" s="28">
        <f>IF(OR($H28="",$J28="",AB28="",AD28=""),"",IF(AND(AB28=$H28,AD28=$J28),Punkte!$A$1,IF(AND(AB28-AD28=0,$H28-$J28=0),Punkte!$A$3,IF(AB28-AD28=$H28-$J28,Punkte!$A$2,IF((AB28-AD28)*($H28-$J28)&gt;0,Punkte!$A$4,0)))))</f>
        <v>0</v>
      </c>
      <c r="AF28" s="10">
        <v>1</v>
      </c>
      <c r="AG28" s="76" t="s">
        <v>24</v>
      </c>
      <c r="AH28" s="10">
        <v>1</v>
      </c>
      <c r="AI28" s="28">
        <f>IF(OR($H28="",$J28="",AF28="",AH28=""),"",IF(AND(AF28=$H28,AH28=$J28),Punkte!$A$1,IF(AND(AF28-AH28=0,$H28-$J28=0),Punkte!$A$3,IF(AF28-AH28=$H28-$J28,Punkte!$A$2,IF((AF28-AH28)*($H28-$J28)&gt;0,Punkte!$A$4,0)))))</f>
        <v>3</v>
      </c>
      <c r="AJ28" s="12">
        <v>2</v>
      </c>
      <c r="AK28" s="11" t="s">
        <v>24</v>
      </c>
      <c r="AL28" s="16">
        <v>2</v>
      </c>
      <c r="AM28" s="28">
        <f>IF(OR($H28="",$J28="",AJ28="",AL28=""),"",IF(AND(AJ28=$H28,AL28=$J28),Punkte!$A$1,IF(AND(AJ28-AL28=0,$H28-$J28=0),Punkte!$A$3,IF(AJ28-AL28=$H28-$J28,Punkte!$A$2,IF((AJ28-AL28)*($H28-$J28)&gt;0,Punkte!$A$4,0)))))</f>
        <v>6</v>
      </c>
      <c r="AN28" s="12">
        <v>3</v>
      </c>
      <c r="AO28" s="11" t="s">
        <v>24</v>
      </c>
      <c r="AP28" s="16">
        <v>1</v>
      </c>
      <c r="AQ28" s="28">
        <f>IF(OR($H28="",$J28="",AN28="",AP28=""),"",IF(AND(AN28=$H28,AP28=$J28),Punkte!$A$1,IF(AND(AN28-AP28=0,$H28-$J28=0),Punkte!$A$3,IF(AN28-AP28=$H28-$J28,Punkte!$A$2,IF((AN28-AP28)*($H28-$J28)&gt;0,Punkte!$A$4,0)))))</f>
        <v>0</v>
      </c>
      <c r="AR28" s="10">
        <v>1</v>
      </c>
      <c r="AS28" s="11" t="s">
        <v>24</v>
      </c>
      <c r="AT28" s="9">
        <v>3</v>
      </c>
      <c r="AU28" s="28">
        <f>IF(OR($H28="",$J28="",AR28="",AT28=""),"",IF(AND(AR28=$H28,AT28=$J28),Punkte!$A$1,IF(AND(AR28-AT28=0,$H28-$J28=0),Punkte!$A$3,IF(AR28-AT28=$H28-$J28,Punkte!$A$2,IF((AR28-AT28)*($H28-$J28)&gt;0,Punkte!$A$4,0)))))</f>
        <v>0</v>
      </c>
      <c r="AV28" s="10">
        <v>0</v>
      </c>
      <c r="AW28" s="11" t="s">
        <v>24</v>
      </c>
      <c r="AX28" s="9">
        <v>1</v>
      </c>
      <c r="AY28" s="28">
        <f>IF(OR($H28="",$J28="",AV28="",AX28=""),"",IF(AND(AV28=$H28,AX28=$J28),Punkte!$A$1,IF(AND(AV28-AX28=0,$H28-$J28=0),Punkte!$A$3,IF(AV28-AX28=$H28-$J28,Punkte!$A$2,IF((AV28-AX28)*($H28-$J28)&gt;0,Punkte!$A$4,0)))))</f>
        <v>0</v>
      </c>
      <c r="AZ28" s="10">
        <v>1</v>
      </c>
      <c r="BA28" s="11" t="s">
        <v>24</v>
      </c>
      <c r="BB28" s="9">
        <v>0</v>
      </c>
      <c r="BC28" s="28">
        <f>IF(OR($H28="",$J28="",AZ28="",BB28=""),"",IF(AND(AZ28=$H28,BB28=$J28),Punkte!$A$1,IF(AND(AZ28-BB28=0,$H28-$J28=0),Punkte!$A$3,IF(AZ28-BB28=$H28-$J28,Punkte!$A$2,IF((AZ28-BB28)*($H28-$J28)&gt;0,Punkte!$A$4,0)))))</f>
        <v>0</v>
      </c>
      <c r="BD28" s="10">
        <v>1</v>
      </c>
      <c r="BE28" s="11" t="s">
        <v>24</v>
      </c>
      <c r="BF28" s="9">
        <v>1</v>
      </c>
      <c r="BG28" s="28">
        <f>IF(OR($H28="",$J28="",BD28="",BF28=""),"",IF(AND(BD28=$H28,BF28=$J28),Punkte!$A$1,IF(AND(BD28-BF28=0,$H28-$J28=0),Punkte!$A$3,IF(BD28-BF28=$H28-$J28,Punkte!$A$2,IF((BD28-BF28)*($H28-$J28)&gt;0,Punkte!$A$4,0)))))</f>
        <v>3</v>
      </c>
      <c r="BH28" s="10">
        <v>0</v>
      </c>
      <c r="BI28" s="11" t="s">
        <v>24</v>
      </c>
      <c r="BJ28" s="9">
        <v>0</v>
      </c>
      <c r="BK28" s="28">
        <f>IF(OR($H28="",$J28="",BH28="",BJ28=""),"",IF(AND(BH28=$H28,BJ28=$J28),Punkte!$A$1,IF(AND(BH28-BJ28=0,$H28-$J28=0),Punkte!$A$3,IF(BH28-BJ28=$H28-$J28,Punkte!$A$2,IF((BH28-BJ28)*($H28-$J28)&gt;0,Punkte!$A$4,0)))))</f>
        <v>3</v>
      </c>
      <c r="BL28" s="10">
        <v>2</v>
      </c>
      <c r="BM28" s="72" t="s">
        <v>24</v>
      </c>
      <c r="BN28" s="9">
        <v>2</v>
      </c>
      <c r="BO28" s="28">
        <f>IF(OR($H28="",$J28="",BL28="",BN28=""),"",IF(AND(BL28=$H28,BN28=$J28),Punkte!$A$1,IF(AND(BL28-BN28=0,$H28-$J28=0),Punkte!$A$3,IF(BL28-BN28=$H28-$J28,Punkte!$A$2,IF((BL28-BN28)*($H28-$J28)&gt;0,Punkte!$A$4,0)))))</f>
        <v>6</v>
      </c>
      <c r="BP28" s="10">
        <v>1</v>
      </c>
      <c r="BQ28" s="79" t="s">
        <v>24</v>
      </c>
      <c r="BR28" s="10">
        <v>2</v>
      </c>
      <c r="BS28" s="28">
        <f>IF(OR($H28="",$J28="",BP28="",BR28=""),"",IF(AND(BP28=$H28,BR28=$J28),Punkte!$A$1,IF(AND(BP28-BR28=0,$H28-$J28=0),Punkte!$A$3,IF(BP28-BR28=$H28-$J28,Punkte!$A$2,IF((BP28-BR28)*($H28-$J28)&gt;0,Punkte!$A$4,0)))))</f>
        <v>0</v>
      </c>
      <c r="BT28" s="10">
        <v>2</v>
      </c>
      <c r="BU28" s="11" t="s">
        <v>24</v>
      </c>
      <c r="BV28" s="9">
        <v>0</v>
      </c>
      <c r="BW28" s="28">
        <f>IF(OR($H28="",$J28="",BT28="",BV28=""),"",IF(AND(BT28=$H28,BV28=$J28),Punkte!$A$1,IF(AND(BT28-BV28=0,$H28-$J28=0),Punkte!$A$3,IF(BT28-BV28=$H28-$J28,Punkte!$A$2,IF((BT28-BV28)*($H28-$J28)&gt;0,Punkte!$A$4,0)))))</f>
        <v>0</v>
      </c>
      <c r="BX28" s="10">
        <v>2</v>
      </c>
      <c r="BY28" s="80" t="s">
        <v>24</v>
      </c>
      <c r="BZ28" s="10">
        <v>2</v>
      </c>
      <c r="CA28" s="28">
        <f>IF(OR($H28="",$J28="",BX28="",BZ28=""),"",IF(AND(BX28=$H28,BZ28=$J28),Punkte!$A$1,IF(AND(BX28-BZ28=0,$H28-$J28=0),Punkte!$A$3,IF(BX28-BZ28=$H28-$J28,Punkte!$A$2,IF((BX28-BZ28)*($H28-$J28)&gt;0,Punkte!$A$4,0)))))</f>
        <v>6</v>
      </c>
      <c r="CB28" s="10">
        <v>2</v>
      </c>
      <c r="CC28" s="11" t="s">
        <v>24</v>
      </c>
      <c r="CD28" s="9">
        <v>2</v>
      </c>
      <c r="CE28" s="28">
        <f>IF(OR($H28="",$J28="",CB28="",CD28=""),"",IF(AND(CB28=$H28,CD28=$J28),Punkte!$A$1,IF(AND(CB28-CD28=0,$H28-$J28=0),Punkte!$A$3,IF(CB28-CD28=$H28-$J28,Punkte!$A$2,IF((CB28-CD28)*($H28-$J28)&gt;0,Punkte!$A$4,0)))))</f>
        <v>6</v>
      </c>
      <c r="CF28" s="10">
        <v>1</v>
      </c>
      <c r="CG28" s="11" t="s">
        <v>24</v>
      </c>
      <c r="CH28" s="9">
        <v>2</v>
      </c>
      <c r="CI28" s="28">
        <f>IF(OR($H28="",$J28="",CF28="",CH28=""),"",IF(AND(CF28=$H28,CH28=$J28),Punkte!$A$1,IF(AND(CF28-CH28=0,$H28-$J28=0),Punkte!$A$3,IF(CF28-CH28=$H28-$J28,Punkte!$A$2,IF((CF28-CH28)*($H28-$J28)&gt;0,Punkte!$A$4,0)))))</f>
        <v>0</v>
      </c>
      <c r="CJ28" s="10">
        <v>2</v>
      </c>
      <c r="CK28" s="77" t="s">
        <v>24</v>
      </c>
      <c r="CL28" s="10">
        <v>0</v>
      </c>
      <c r="CM28" s="28">
        <f>IF(OR($H28="",$J28="",CJ28="",CL28=""),"",IF(AND(CJ28=$H28,CL28=$J28),Punkte!$A$1,IF(AND(CJ28-CL28=0,$H28-$J28=0),Punkte!$A$3,IF(CJ28-CL28=$H28-$J28,Punkte!$A$2,IF((CJ28-CL28)*($H28-$J28)&gt;0,Punkte!$A$4,0)))))</f>
        <v>0</v>
      </c>
      <c r="CN28" s="10">
        <v>1</v>
      </c>
      <c r="CO28" s="11" t="s">
        <v>24</v>
      </c>
      <c r="CP28" s="9">
        <v>0</v>
      </c>
      <c r="CQ28" s="28">
        <f>IF(OR($H28="",$J28="",CN28="",CP28=""),"",IF(AND(CN28=$H28,CP28=$J28),Punkte!$A$1,IF(AND(CN28-CP28=0,$H28-$J28=0),Punkte!$A$3,IF(CN28-CP28=$H28-$J28,Punkte!$A$2,IF((CN28-CP28)*($H28-$J28)&gt;0,Punkte!$A$4,0)))))</f>
        <v>0</v>
      </c>
      <c r="CR28" s="10">
        <v>1</v>
      </c>
      <c r="CS28" s="82" t="s">
        <v>24</v>
      </c>
      <c r="CT28" s="10">
        <v>2</v>
      </c>
      <c r="CU28" s="28">
        <f>IF(OR($H28="",$J28="",CR28="",CT28=""),"",IF(AND(CR28=$H28,CT28=$J28),Punkte!$A$1,IF(AND(CR28-CT28=0,$H28-$J28=0),Punkte!$A$3,IF(CR28-CT28=$H28-$J28,Punkte!$A$2,IF((CR28-CT28)*($H28-$J28)&gt;0,Punkte!$A$4,0)))))</f>
        <v>0</v>
      </c>
      <c r="CV28" s="10">
        <v>2</v>
      </c>
      <c r="CW28" s="11" t="s">
        <v>24</v>
      </c>
      <c r="CX28" s="9">
        <v>1</v>
      </c>
      <c r="CY28" s="28">
        <f>IF(OR($H28="",$J28="",CV28="",CX28=""),"",IF(AND(CV28=$H28,CX28=$J28),Punkte!$A$1,IF(AND(CV28-CX28=0,$H28-$J28=0),Punkte!$A$3,IF(CV28-CX28=$H28-$J28,Punkte!$A$2,IF((CV28-CX28)*($H28-$J28)&gt;0,Punkte!$A$4,0)))))</f>
        <v>0</v>
      </c>
      <c r="CZ28" s="10">
        <v>0</v>
      </c>
      <c r="DA28" s="83" t="s">
        <v>24</v>
      </c>
      <c r="DB28" s="10">
        <v>1</v>
      </c>
      <c r="DC28" s="28">
        <f>IF(OR($H28="",$J28="",CZ28="",DB28=""),"",IF(AND(CZ28=$H28,DB28=$J28),Punkte!$A$1,IF(AND(CZ28-DB28=0,$H28-$J28=0),Punkte!$A$3,IF(CZ28-DB28=$H28-$J28,Punkte!$A$2,IF((CZ28-DB28)*($H28-$J28)&gt;0,Punkte!$A$4,0)))))</f>
        <v>0</v>
      </c>
      <c r="DD28" s="10">
        <v>1</v>
      </c>
      <c r="DE28" s="11" t="s">
        <v>24</v>
      </c>
      <c r="DF28" s="9">
        <v>3</v>
      </c>
      <c r="DG28" s="28">
        <f>IF(OR($H28="",$J28="",DD28="",DF28=""),"",IF(AND(DD28=$H28,DF28=$J28),Punkte!$A$1,IF(AND(DD28-DF28=0,$H28-$J28=0),Punkte!$A$3,IF(DD28-DF28=$H28-$J28,Punkte!$A$2,IF((DD28-DF28)*($H28-$J28)&gt;0,Punkte!$A$4,0)))))</f>
        <v>0</v>
      </c>
      <c r="DH28" s="10">
        <v>0</v>
      </c>
      <c r="DI28" s="11" t="s">
        <v>24</v>
      </c>
      <c r="DJ28" s="9">
        <v>1</v>
      </c>
      <c r="DK28" s="28">
        <f>IF(OR($H28="",$J28="",DH28="",DJ28=""),"",IF(AND(DH28=$H28,DJ28=$J28),Punkte!$A$1,IF(AND(DH28-DJ28=0,$H28-$J28=0),Punkte!$A$3,IF(DH28-DJ28=$H28-$J28,Punkte!$A$2,IF((DH28-DJ28)*($H28-$J28)&gt;0,Punkte!$A$4,0)))))</f>
        <v>0</v>
      </c>
      <c r="DL28" s="10">
        <v>1</v>
      </c>
      <c r="DM28" s="11" t="s">
        <v>24</v>
      </c>
      <c r="DN28" s="9">
        <v>0</v>
      </c>
      <c r="DO28" s="28">
        <f>IF(OR($H28="",$J28="",DL28="",DN28=""),"",IF(AND(DL28=$H28,DN28=$J28),Punkte!$A$1,IF(AND(DL28-DN28=0,$H28-$J28=0),Punkte!$A$3,IF(DL28-DN28=$H28-$J28,Punkte!$A$2,IF((DL28-DN28)*($H28-$J28)&gt;0,Punkte!$A$4,0)))))</f>
        <v>0</v>
      </c>
      <c r="DP28" s="10">
        <v>2</v>
      </c>
      <c r="DQ28" s="11" t="s">
        <v>24</v>
      </c>
      <c r="DR28" s="9">
        <v>1</v>
      </c>
      <c r="DS28" s="28">
        <f>IF(OR($H28="",$J28="",DP28="",DR28=""),"",IF(AND(DP28=$H28,DR28=$J28),Punkte!$A$1,IF(AND(DP28-DR28=0,$H28-$J28=0),Punkte!$A$3,IF(DP28-DR28=$H28-$J28,Punkte!$A$2,IF((DP28-DR28)*($H28-$J28)&gt;0,Punkte!$A$4,0)))))</f>
        <v>0</v>
      </c>
      <c r="DT28" s="10">
        <v>1</v>
      </c>
      <c r="DU28" s="11" t="s">
        <v>24</v>
      </c>
      <c r="DV28" s="9">
        <v>2</v>
      </c>
      <c r="DW28" s="28">
        <f>IF(OR($H28="",$J28="",DT28="",DV28=""),"",IF(AND(DT28=$H28,DV28=$J28),Punkte!$A$1,IF(AND(DT28-DV28=0,$H28-$J28=0),Punkte!$A$3,IF(DT28-DV28=$H28-$J28,Punkte!$A$2,IF((DT28-DV28)*($H28-$J28)&gt;0,Punkte!$A$4,0)))))</f>
        <v>0</v>
      </c>
      <c r="DX28" s="10">
        <v>0</v>
      </c>
      <c r="DY28" s="11" t="s">
        <v>24</v>
      </c>
      <c r="DZ28" s="9">
        <v>1</v>
      </c>
      <c r="EA28" s="28">
        <f>IF(OR($H28="",$J28="",DX28="",DZ28=""),"",IF(AND(DX28=$H28,DZ28=$J28),Punkte!$A$1,IF(AND(DX28-DZ28=0,$H28-$J28=0),Punkte!$A$3,IF(DX28-DZ28=$H28-$J28,Punkte!$A$2,IF((DX28-DZ28)*($H28-$J28)&gt;0,Punkte!$A$4,0)))))</f>
        <v>0</v>
      </c>
      <c r="EB28" s="10">
        <v>1</v>
      </c>
      <c r="EC28" s="11" t="s">
        <v>24</v>
      </c>
      <c r="ED28" s="9">
        <v>0</v>
      </c>
      <c r="EE28" s="28">
        <f>IF(OR($H28="",$J28="",EB28="",ED28=""),"",IF(AND(EB28=$H28,ED28=$J28),Punkte!$A$1,IF(AND(EB28-ED28=0,$H28-$J28=0),Punkte!$A$3,IF(EB28-ED28=$H28-$J28,Punkte!$A$2,IF((EB28-ED28)*($H28-$J28)&gt;0,Punkte!$A$4,0)))))</f>
        <v>0</v>
      </c>
      <c r="EF28" s="10">
        <v>3</v>
      </c>
      <c r="EG28" s="87" t="s">
        <v>24</v>
      </c>
      <c r="EH28" s="10">
        <v>1</v>
      </c>
      <c r="EI28" s="28">
        <f>IF(OR($H28="",$J28="",EF28="",EH28=""),"",IF(AND(EF28=$H28,EH28=$J28),Punkte!$A$1,IF(AND(EF28-EH28=0,$H28-$J28=0),Punkte!$A$3,IF(EF28-EH28=$H28-$J28,Punkte!$A$2,IF((EF28-EH28)*($H28-$J28)&gt;0,Punkte!$A$4,0)))))</f>
        <v>0</v>
      </c>
      <c r="EJ28" s="10">
        <v>1</v>
      </c>
      <c r="EK28" s="11" t="s">
        <v>24</v>
      </c>
      <c r="EL28" s="9">
        <v>2</v>
      </c>
      <c r="EM28" s="28">
        <f>IF(OR($H28="",$J28="",EJ28="",EL28=""),"",IF(AND(EJ28=$H28,EL28=$J28),Punkte!$A$1,IF(AND(EJ28-EL28=0,$H28-$J28=0),Punkte!$A$3,IF(EJ28-EL28=$H28-$J28,Punkte!$A$2,IF((EJ28-EL28)*($H28-$J28)&gt;0,Punkte!$A$4,0)))))</f>
        <v>0</v>
      </c>
      <c r="EN28" s="10">
        <v>0</v>
      </c>
      <c r="EO28" s="11" t="s">
        <v>24</v>
      </c>
      <c r="EP28" s="9">
        <v>1</v>
      </c>
      <c r="EQ28" s="28">
        <f>IF(OR($H28="",$J28="",EN28="",EP28=""),"",IF(AND(EN28=$H28,EP28=$J28),Punkte!$A$1,IF(AND(EN28-EP28=0,$H28-$J28=0),Punkte!$A$3,IF(EN28-EP28=$H28-$J28,Punkte!$A$2,IF((EN28-EP28)*($H28-$J28)&gt;0,Punkte!$A$4,0)))))</f>
        <v>0</v>
      </c>
      <c r="ER28" s="10">
        <v>1</v>
      </c>
      <c r="ES28" s="11" t="s">
        <v>24</v>
      </c>
      <c r="ET28" s="9">
        <v>2</v>
      </c>
      <c r="EU28" s="28">
        <f>IF(OR($H28="",$J28="",ER28="",ET28=""),"",IF(AND(ER28=$H28,ET28=$J28),Punkte!$A$1,IF(AND(ER28-ET28=0,$H28-$J28=0),Punkte!$A$3,IF(ER28-ET28=$H28-$J28,Punkte!$A$2,IF((ER28-ET28)*($H28-$J28)&gt;0,Punkte!$A$4,0)))))</f>
        <v>0</v>
      </c>
    </row>
    <row r="29" spans="1:151" ht="11.25" customHeight="1">
      <c r="A29" s="16">
        <v>23</v>
      </c>
      <c r="B29" s="21">
        <v>40347</v>
      </c>
      <c r="C29" s="24" t="s">
        <v>29</v>
      </c>
      <c r="D29" s="25">
        <v>0.85416666666666663</v>
      </c>
      <c r="E29" s="26" t="s">
        <v>51</v>
      </c>
      <c r="F29" s="22" t="s">
        <v>38</v>
      </c>
      <c r="G29" s="27" t="s">
        <v>65</v>
      </c>
      <c r="H29" s="6">
        <v>0</v>
      </c>
      <c r="I29" s="20" t="s">
        <v>24</v>
      </c>
      <c r="J29" s="6">
        <v>0</v>
      </c>
      <c r="L29" s="10">
        <v>3</v>
      </c>
      <c r="M29" s="97" t="s">
        <v>24</v>
      </c>
      <c r="N29" s="9">
        <v>1</v>
      </c>
      <c r="O29" s="28">
        <f>IF(OR($H29="",$J29="",L29="",N29=""),"",IF(AND(L29=$H29,N29=$J29),Punkte!$A$1,IF(AND(L29-N29=0,$H29-$J29=0),Punkte!$A$3,IF(L29-N29=$H29-$J29,Punkte!$A$2,IF((L29-N29)*($H29-$J29)&gt;0,Punkte!$A$4,0)))))</f>
        <v>0</v>
      </c>
      <c r="P29" s="12">
        <v>3</v>
      </c>
      <c r="Q29" s="11" t="s">
        <v>24</v>
      </c>
      <c r="R29" s="12">
        <v>1</v>
      </c>
      <c r="S29" s="28">
        <f>IF(OR($H29="",$J29="",P29="",R29=""),"",IF(AND(P29=$H29,R29=$J29),Punkte!$A$1,IF(AND(P29-R29=0,$H29-$J29=0),Punkte!$A$3,IF(P29-R29=$H29-$J29,Punkte!$A$2,IF((P29-R29)*($H29-$J29)&gt;0,Punkte!$A$4,0)))))</f>
        <v>0</v>
      </c>
      <c r="T29" s="12">
        <v>2</v>
      </c>
      <c r="U29" s="11" t="s">
        <v>24</v>
      </c>
      <c r="V29" s="16">
        <v>0</v>
      </c>
      <c r="W29" s="28">
        <f>IF(OR($H29="",$J29="",T29="",V29=""),"",IF(AND(T29=$H29,V29=$J29),Punkte!$A$1,IF(AND(T29-V29=0,$H29-$J29=0),Punkte!$A$3,IF(T29-V29=$H29-$J29,Punkte!$A$2,IF((T29-V29)*($H29-$J29)&gt;0,Punkte!$A$4,0)))))</f>
        <v>0</v>
      </c>
      <c r="X29" s="12">
        <v>3</v>
      </c>
      <c r="Y29" s="11" t="s">
        <v>24</v>
      </c>
      <c r="Z29" s="16">
        <v>1</v>
      </c>
      <c r="AA29" s="28">
        <f>IF(OR($H29="",$J29="",X29="",Z29=""),"",IF(AND(X29=$H29,Z29=$J29),Punkte!$A$1,IF(AND(X29-Z29=0,$H29-$J29=0),Punkte!$A$3,IF(X29-Z29=$H29-$J29,Punkte!$A$2,IF((X29-Z29)*($H29-$J29)&gt;0,Punkte!$A$4,0)))))</f>
        <v>0</v>
      </c>
      <c r="AB29" s="12">
        <v>4</v>
      </c>
      <c r="AC29" s="11" t="s">
        <v>24</v>
      </c>
      <c r="AD29" s="16">
        <v>0</v>
      </c>
      <c r="AE29" s="28">
        <f>IF(OR($H29="",$J29="",AB29="",AD29=""),"",IF(AND(AB29=$H29,AD29=$J29),Punkte!$A$1,IF(AND(AB29-AD29=0,$H29-$J29=0),Punkte!$A$3,IF(AB29-AD29=$H29-$J29,Punkte!$A$2,IF((AB29-AD29)*($H29-$J29)&gt;0,Punkte!$A$4,0)))))</f>
        <v>0</v>
      </c>
      <c r="AF29" s="10">
        <v>2</v>
      </c>
      <c r="AG29" s="76" t="s">
        <v>24</v>
      </c>
      <c r="AH29" s="10">
        <v>0</v>
      </c>
      <c r="AI29" s="28">
        <f>IF(OR($H29="",$J29="",AF29="",AH29=""),"",IF(AND(AF29=$H29,AH29=$J29),Punkte!$A$1,IF(AND(AF29-AH29=0,$H29-$J29=0),Punkte!$A$3,IF(AF29-AH29=$H29-$J29,Punkte!$A$2,IF((AF29-AH29)*($H29-$J29)&gt;0,Punkte!$A$4,0)))))</f>
        <v>0</v>
      </c>
      <c r="AJ29" s="12">
        <v>2</v>
      </c>
      <c r="AK29" s="11" t="s">
        <v>24</v>
      </c>
      <c r="AL29" s="16">
        <v>0</v>
      </c>
      <c r="AM29" s="28">
        <f>IF(OR($H29="",$J29="",AJ29="",AL29=""),"",IF(AND(AJ29=$H29,AL29=$J29),Punkte!$A$1,IF(AND(AJ29-AL29=0,$H29-$J29=0),Punkte!$A$3,IF(AJ29-AL29=$H29-$J29,Punkte!$A$2,IF((AJ29-AL29)*($H29-$J29)&gt;0,Punkte!$A$4,0)))))</f>
        <v>0</v>
      </c>
      <c r="AN29" s="12">
        <v>2</v>
      </c>
      <c r="AO29" s="11" t="s">
        <v>24</v>
      </c>
      <c r="AP29" s="16">
        <v>0</v>
      </c>
      <c r="AQ29" s="28">
        <f>IF(OR($H29="",$J29="",AN29="",AP29=""),"",IF(AND(AN29=$H29,AP29=$J29),Punkte!$A$1,IF(AND(AN29-AP29=0,$H29-$J29=0),Punkte!$A$3,IF(AN29-AP29=$H29-$J29,Punkte!$A$2,IF((AN29-AP29)*($H29-$J29)&gt;0,Punkte!$A$4,0)))))</f>
        <v>0</v>
      </c>
      <c r="AR29" s="10">
        <v>3</v>
      </c>
      <c r="AS29" s="11" t="s">
        <v>24</v>
      </c>
      <c r="AT29" s="9">
        <v>1</v>
      </c>
      <c r="AU29" s="28">
        <f>IF(OR($H29="",$J29="",AR29="",AT29=""),"",IF(AND(AR29=$H29,AT29=$J29),Punkte!$A$1,IF(AND(AR29-AT29=0,$H29-$J29=0),Punkte!$A$3,IF(AR29-AT29=$H29-$J29,Punkte!$A$2,IF((AR29-AT29)*($H29-$J29)&gt;0,Punkte!$A$4,0)))))</f>
        <v>0</v>
      </c>
      <c r="AV29" s="10">
        <v>4</v>
      </c>
      <c r="AW29" s="11" t="s">
        <v>24</v>
      </c>
      <c r="AX29" s="9">
        <v>1</v>
      </c>
      <c r="AY29" s="28">
        <f>IF(OR($H29="",$J29="",AV29="",AX29=""),"",IF(AND(AV29=$H29,AX29=$J29),Punkte!$A$1,IF(AND(AV29-AX29=0,$H29-$J29=0),Punkte!$A$3,IF(AV29-AX29=$H29-$J29,Punkte!$A$2,IF((AV29-AX29)*($H29-$J29)&gt;0,Punkte!$A$4,0)))))</f>
        <v>0</v>
      </c>
      <c r="AZ29" s="10">
        <v>2</v>
      </c>
      <c r="BA29" s="11" t="s">
        <v>24</v>
      </c>
      <c r="BB29" s="9">
        <v>0</v>
      </c>
      <c r="BC29" s="28">
        <f>IF(OR($H29="",$J29="",AZ29="",BB29=""),"",IF(AND(AZ29=$H29,BB29=$J29),Punkte!$A$1,IF(AND(AZ29-BB29=0,$H29-$J29=0),Punkte!$A$3,IF(AZ29-BB29=$H29-$J29,Punkte!$A$2,IF((AZ29-BB29)*($H29-$J29)&gt;0,Punkte!$A$4,0)))))</f>
        <v>0</v>
      </c>
      <c r="BD29" s="10">
        <v>2</v>
      </c>
      <c r="BE29" s="11" t="s">
        <v>24</v>
      </c>
      <c r="BF29" s="9">
        <v>0</v>
      </c>
      <c r="BG29" s="28">
        <f>IF(OR($H29="",$J29="",BD29="",BF29=""),"",IF(AND(BD29=$H29,BF29=$J29),Punkte!$A$1,IF(AND(BD29-BF29=0,$H29-$J29=0),Punkte!$A$3,IF(BD29-BF29=$H29-$J29,Punkte!$A$2,IF((BD29-BF29)*($H29-$J29)&gt;0,Punkte!$A$4,0)))))</f>
        <v>0</v>
      </c>
      <c r="BH29" s="10">
        <v>1</v>
      </c>
      <c r="BI29" s="11" t="s">
        <v>24</v>
      </c>
      <c r="BJ29" s="9">
        <v>1</v>
      </c>
      <c r="BK29" s="28">
        <f>IF(OR($H29="",$J29="",BH29="",BJ29=""),"",IF(AND(BH29=$H29,BJ29=$J29),Punkte!$A$1,IF(AND(BH29-BJ29=0,$H29-$J29=0),Punkte!$A$3,IF(BH29-BJ29=$H29-$J29,Punkte!$A$2,IF((BH29-BJ29)*($H29-$J29)&gt;0,Punkte!$A$4,0)))))</f>
        <v>3</v>
      </c>
      <c r="BL29" s="10">
        <v>2</v>
      </c>
      <c r="BM29" s="72" t="s">
        <v>24</v>
      </c>
      <c r="BN29" s="9">
        <v>0</v>
      </c>
      <c r="BO29" s="28">
        <f>IF(OR($H29="",$J29="",BL29="",BN29=""),"",IF(AND(BL29=$H29,BN29=$J29),Punkte!$A$1,IF(AND(BL29-BN29=0,$H29-$J29=0),Punkte!$A$3,IF(BL29-BN29=$H29-$J29,Punkte!$A$2,IF((BL29-BN29)*($H29-$J29)&gt;0,Punkte!$A$4,0)))))</f>
        <v>0</v>
      </c>
      <c r="BP29" s="10">
        <v>2</v>
      </c>
      <c r="BQ29" s="79" t="s">
        <v>24</v>
      </c>
      <c r="BR29" s="10">
        <v>0</v>
      </c>
      <c r="BS29" s="28">
        <f>IF(OR($H29="",$J29="",BP29="",BR29=""),"",IF(AND(BP29=$H29,BR29=$J29),Punkte!$A$1,IF(AND(BP29-BR29=0,$H29-$J29=0),Punkte!$A$3,IF(BP29-BR29=$H29-$J29,Punkte!$A$2,IF((BP29-BR29)*($H29-$J29)&gt;0,Punkte!$A$4,0)))))</f>
        <v>0</v>
      </c>
      <c r="BT29" s="10">
        <v>1</v>
      </c>
      <c r="BU29" s="11" t="s">
        <v>24</v>
      </c>
      <c r="BV29" s="9">
        <v>0</v>
      </c>
      <c r="BW29" s="28">
        <f>IF(OR($H29="",$J29="",BT29="",BV29=""),"",IF(AND(BT29=$H29,BV29=$J29),Punkte!$A$1,IF(AND(BT29-BV29=0,$H29-$J29=0),Punkte!$A$3,IF(BT29-BV29=$H29-$J29,Punkte!$A$2,IF((BT29-BV29)*($H29-$J29)&gt;0,Punkte!$A$4,0)))))</f>
        <v>0</v>
      </c>
      <c r="BX29" s="10">
        <v>3</v>
      </c>
      <c r="BY29" s="80" t="s">
        <v>24</v>
      </c>
      <c r="BZ29" s="10">
        <v>0</v>
      </c>
      <c r="CA29" s="28">
        <f>IF(OR($H29="",$J29="",BX29="",BZ29=""),"",IF(AND(BX29=$H29,BZ29=$J29),Punkte!$A$1,IF(AND(BX29-BZ29=0,$H29-$J29=0),Punkte!$A$3,IF(BX29-BZ29=$H29-$J29,Punkte!$A$2,IF((BX29-BZ29)*($H29-$J29)&gt;0,Punkte!$A$4,0)))))</f>
        <v>0</v>
      </c>
      <c r="CB29" s="10">
        <v>4</v>
      </c>
      <c r="CC29" s="11" t="s">
        <v>24</v>
      </c>
      <c r="CD29" s="9">
        <v>1</v>
      </c>
      <c r="CE29" s="28">
        <f>IF(OR($H29="",$J29="",CB29="",CD29=""),"",IF(AND(CB29=$H29,CD29=$J29),Punkte!$A$1,IF(AND(CB29-CD29=0,$H29-$J29=0),Punkte!$A$3,IF(CB29-CD29=$H29-$J29,Punkte!$A$2,IF((CB29-CD29)*($H29-$J29)&gt;0,Punkte!$A$4,0)))))</f>
        <v>0</v>
      </c>
      <c r="CF29" s="10">
        <v>3</v>
      </c>
      <c r="CG29" s="11" t="s">
        <v>24</v>
      </c>
      <c r="CH29" s="9">
        <v>1</v>
      </c>
      <c r="CI29" s="28">
        <f>IF(OR($H29="",$J29="",CF29="",CH29=""),"",IF(AND(CF29=$H29,CH29=$J29),Punkte!$A$1,IF(AND(CF29-CH29=0,$H29-$J29=0),Punkte!$A$3,IF(CF29-CH29=$H29-$J29,Punkte!$A$2,IF((CF29-CH29)*($H29-$J29)&gt;0,Punkte!$A$4,0)))))</f>
        <v>0</v>
      </c>
      <c r="CJ29" s="10">
        <v>3</v>
      </c>
      <c r="CK29" s="77" t="s">
        <v>24</v>
      </c>
      <c r="CL29" s="10">
        <v>0</v>
      </c>
      <c r="CM29" s="28">
        <f>IF(OR($H29="",$J29="",CJ29="",CL29=""),"",IF(AND(CJ29=$H29,CL29=$J29),Punkte!$A$1,IF(AND(CJ29-CL29=0,$H29-$J29=0),Punkte!$A$3,IF(CJ29-CL29=$H29-$J29,Punkte!$A$2,IF((CJ29-CL29)*($H29-$J29)&gt;0,Punkte!$A$4,0)))))</f>
        <v>0</v>
      </c>
      <c r="CN29" s="10">
        <v>2</v>
      </c>
      <c r="CO29" s="11" t="s">
        <v>24</v>
      </c>
      <c r="CP29" s="9">
        <v>0</v>
      </c>
      <c r="CQ29" s="28">
        <f>IF(OR($H29="",$J29="",CN29="",CP29=""),"",IF(AND(CN29=$H29,CP29=$J29),Punkte!$A$1,IF(AND(CN29-CP29=0,$H29-$J29=0),Punkte!$A$3,IF(CN29-CP29=$H29-$J29,Punkte!$A$2,IF((CN29-CP29)*($H29-$J29)&gt;0,Punkte!$A$4,0)))))</f>
        <v>0</v>
      </c>
      <c r="CR29" s="10">
        <v>3</v>
      </c>
      <c r="CS29" s="82" t="s">
        <v>24</v>
      </c>
      <c r="CT29" s="10">
        <v>0</v>
      </c>
      <c r="CU29" s="28">
        <f>IF(OR($H29="",$J29="",CR29="",CT29=""),"",IF(AND(CR29=$H29,CT29=$J29),Punkte!$A$1,IF(AND(CR29-CT29=0,$H29-$J29=0),Punkte!$A$3,IF(CR29-CT29=$H29-$J29,Punkte!$A$2,IF((CR29-CT29)*($H29-$J29)&gt;0,Punkte!$A$4,0)))))</f>
        <v>0</v>
      </c>
      <c r="CV29" s="10">
        <v>3</v>
      </c>
      <c r="CW29" s="11" t="s">
        <v>24</v>
      </c>
      <c r="CX29" s="9">
        <v>0</v>
      </c>
      <c r="CY29" s="28">
        <f>IF(OR($H29="",$J29="",CV29="",CX29=""),"",IF(AND(CV29=$H29,CX29=$J29),Punkte!$A$1,IF(AND(CV29-CX29=0,$H29-$J29=0),Punkte!$A$3,IF(CV29-CX29=$H29-$J29,Punkte!$A$2,IF((CV29-CX29)*($H29-$J29)&gt;0,Punkte!$A$4,0)))))</f>
        <v>0</v>
      </c>
      <c r="CZ29" s="10">
        <v>3</v>
      </c>
      <c r="DA29" s="83" t="s">
        <v>24</v>
      </c>
      <c r="DB29" s="10">
        <v>1</v>
      </c>
      <c r="DC29" s="28">
        <f>IF(OR($H29="",$J29="",CZ29="",DB29=""),"",IF(AND(CZ29=$H29,DB29=$J29),Punkte!$A$1,IF(AND(CZ29-DB29=0,$H29-$J29=0),Punkte!$A$3,IF(CZ29-DB29=$H29-$J29,Punkte!$A$2,IF((CZ29-DB29)*($H29-$J29)&gt;0,Punkte!$A$4,0)))))</f>
        <v>0</v>
      </c>
      <c r="DD29" s="10">
        <v>2</v>
      </c>
      <c r="DE29" s="11" t="s">
        <v>24</v>
      </c>
      <c r="DF29" s="9">
        <v>0</v>
      </c>
      <c r="DG29" s="28">
        <f>IF(OR($H29="",$J29="",DD29="",DF29=""),"",IF(AND(DD29=$H29,DF29=$J29),Punkte!$A$1,IF(AND(DD29-DF29=0,$H29-$J29=0),Punkte!$A$3,IF(DD29-DF29=$H29-$J29,Punkte!$A$2,IF((DD29-DF29)*($H29-$J29)&gt;0,Punkte!$A$4,0)))))</f>
        <v>0</v>
      </c>
      <c r="DH29" s="10">
        <v>3</v>
      </c>
      <c r="DI29" s="11" t="s">
        <v>24</v>
      </c>
      <c r="DJ29" s="9">
        <v>0</v>
      </c>
      <c r="DK29" s="28">
        <f>IF(OR($H29="",$J29="",DH29="",DJ29=""),"",IF(AND(DH29=$H29,DJ29=$J29),Punkte!$A$1,IF(AND(DH29-DJ29=0,$H29-$J29=0),Punkte!$A$3,IF(DH29-DJ29=$H29-$J29,Punkte!$A$2,IF((DH29-DJ29)*($H29-$J29)&gt;0,Punkte!$A$4,0)))))</f>
        <v>0</v>
      </c>
      <c r="DL29" s="10">
        <v>2</v>
      </c>
      <c r="DM29" s="11" t="s">
        <v>24</v>
      </c>
      <c r="DN29" s="9">
        <v>0</v>
      </c>
      <c r="DO29" s="28">
        <f>IF(OR($H29="",$J29="",DL29="",DN29=""),"",IF(AND(DL29=$H29,DN29=$J29),Punkte!$A$1,IF(AND(DL29-DN29=0,$H29-$J29=0),Punkte!$A$3,IF(DL29-DN29=$H29-$J29,Punkte!$A$2,IF((DL29-DN29)*($H29-$J29)&gt;0,Punkte!$A$4,0)))))</f>
        <v>0</v>
      </c>
      <c r="DP29" s="10">
        <v>3</v>
      </c>
      <c r="DQ29" s="11" t="s">
        <v>24</v>
      </c>
      <c r="DR29" s="9">
        <v>0</v>
      </c>
      <c r="DS29" s="28">
        <f>IF(OR($H29="",$J29="",DP29="",DR29=""),"",IF(AND(DP29=$H29,DR29=$J29),Punkte!$A$1,IF(AND(DP29-DR29=0,$H29-$J29=0),Punkte!$A$3,IF(DP29-DR29=$H29-$J29,Punkte!$A$2,IF((DP29-DR29)*($H29-$J29)&gt;0,Punkte!$A$4,0)))))</f>
        <v>0</v>
      </c>
      <c r="DT29" s="10">
        <v>2</v>
      </c>
      <c r="DU29" s="11" t="s">
        <v>24</v>
      </c>
      <c r="DV29" s="9">
        <v>0</v>
      </c>
      <c r="DW29" s="28">
        <f>IF(OR($H29="",$J29="",DT29="",DV29=""),"",IF(AND(DT29=$H29,DV29=$J29),Punkte!$A$1,IF(AND(DT29-DV29=0,$H29-$J29=0),Punkte!$A$3,IF(DT29-DV29=$H29-$J29,Punkte!$A$2,IF((DT29-DV29)*($H29-$J29)&gt;0,Punkte!$A$4,0)))))</f>
        <v>0</v>
      </c>
      <c r="DX29" s="10">
        <v>3</v>
      </c>
      <c r="DY29" s="11" t="s">
        <v>24</v>
      </c>
      <c r="DZ29" s="9">
        <v>0</v>
      </c>
      <c r="EA29" s="28">
        <f>IF(OR($H29="",$J29="",DX29="",DZ29=""),"",IF(AND(DX29=$H29,DZ29=$J29),Punkte!$A$1,IF(AND(DX29-DZ29=0,$H29-$J29=0),Punkte!$A$3,IF(DX29-DZ29=$H29-$J29,Punkte!$A$2,IF((DX29-DZ29)*($H29-$J29)&gt;0,Punkte!$A$4,0)))))</f>
        <v>0</v>
      </c>
      <c r="EB29" s="10">
        <v>2</v>
      </c>
      <c r="EC29" s="11" t="s">
        <v>24</v>
      </c>
      <c r="ED29" s="9">
        <v>0</v>
      </c>
      <c r="EE29" s="28">
        <f>IF(OR($H29="",$J29="",EB29="",ED29=""),"",IF(AND(EB29=$H29,ED29=$J29),Punkte!$A$1,IF(AND(EB29-ED29=0,$H29-$J29=0),Punkte!$A$3,IF(EB29-ED29=$H29-$J29,Punkte!$A$2,IF((EB29-ED29)*($H29-$J29)&gt;0,Punkte!$A$4,0)))))</f>
        <v>0</v>
      </c>
      <c r="EF29" s="10">
        <v>4</v>
      </c>
      <c r="EG29" s="87" t="s">
        <v>24</v>
      </c>
      <c r="EH29" s="10">
        <v>1</v>
      </c>
      <c r="EI29" s="28">
        <f>IF(OR($H29="",$J29="",EF29="",EH29=""),"",IF(AND(EF29=$H29,EH29=$J29),Punkte!$A$1,IF(AND(EF29-EH29=0,$H29-$J29=0),Punkte!$A$3,IF(EF29-EH29=$H29-$J29,Punkte!$A$2,IF((EF29-EH29)*($H29-$J29)&gt;0,Punkte!$A$4,0)))))</f>
        <v>0</v>
      </c>
      <c r="EJ29" s="10">
        <v>0</v>
      </c>
      <c r="EK29" s="11" t="s">
        <v>24</v>
      </c>
      <c r="EL29" s="9">
        <v>1</v>
      </c>
      <c r="EM29" s="28">
        <f>IF(OR($H29="",$J29="",EJ29="",EL29=""),"",IF(AND(EJ29=$H29,EL29=$J29),Punkte!$A$1,IF(AND(EJ29-EL29=0,$H29-$J29=0),Punkte!$A$3,IF(EJ29-EL29=$H29-$J29,Punkte!$A$2,IF((EJ29-EL29)*($H29-$J29)&gt;0,Punkte!$A$4,0)))))</f>
        <v>0</v>
      </c>
      <c r="EN29" s="10">
        <v>2</v>
      </c>
      <c r="EO29" s="86" t="s">
        <v>24</v>
      </c>
      <c r="EP29" s="9">
        <v>0</v>
      </c>
      <c r="EQ29" s="28">
        <f>IF(OR($H29="",$J29="",EN29="",EP29=""),"",IF(AND(EN29=$H29,EP29=$J29),Punkte!$A$1,IF(AND(EN29-EP29=0,$H29-$J29=0),Punkte!$A$3,IF(EN29-EP29=$H29-$J29,Punkte!$A$2,IF((EN29-EP29)*($H29-$J29)&gt;0,Punkte!$A$4,0)))))</f>
        <v>0</v>
      </c>
      <c r="ER29" s="10">
        <v>2</v>
      </c>
      <c r="ES29" s="11" t="s">
        <v>24</v>
      </c>
      <c r="ET29" s="9">
        <v>1</v>
      </c>
      <c r="EU29" s="28">
        <f>IF(OR($H29="",$J29="",ER29="",ET29=""),"",IF(AND(ER29=$H29,ET29=$J29),Punkte!$A$1,IF(AND(ER29-ET29=0,$H29-$J29=0),Punkte!$A$3,IF(ER29-ET29=$H29-$J29,Punkte!$A$2,IF((ER29-ET29)*($H29-$J29)&gt;0,Punkte!$A$4,0)))))</f>
        <v>0</v>
      </c>
    </row>
    <row r="30" spans="1:151" ht="11.25" customHeight="1">
      <c r="A30" s="16">
        <v>24</v>
      </c>
      <c r="B30" s="21">
        <v>40348</v>
      </c>
      <c r="C30" s="24" t="s">
        <v>31</v>
      </c>
      <c r="D30" s="25">
        <v>0.66666666666666663</v>
      </c>
      <c r="E30" s="26" t="s">
        <v>62</v>
      </c>
      <c r="F30" s="22" t="s">
        <v>42</v>
      </c>
      <c r="G30" s="27" t="s">
        <v>53</v>
      </c>
      <c r="H30" s="6">
        <v>1</v>
      </c>
      <c r="I30" s="20" t="s">
        <v>24</v>
      </c>
      <c r="J30" s="6">
        <v>1</v>
      </c>
      <c r="L30" s="10">
        <v>1</v>
      </c>
      <c r="M30" s="98" t="s">
        <v>24</v>
      </c>
      <c r="N30" s="9">
        <v>2</v>
      </c>
      <c r="O30" s="28">
        <f>IF(OR($H30="",$J30="",L30="",N30=""),"",IF(AND(L30=$H30,N30=$J30),Punkte!$A$1,IF(AND(L30-N30=0,$H30-$J30=0),Punkte!$A$3,IF(L30-N30=$H30-$J30,Punkte!$A$2,IF((L30-N30)*($H30-$J30)&gt;0,Punkte!$A$4,0)))))</f>
        <v>0</v>
      </c>
      <c r="P30" s="12">
        <v>3</v>
      </c>
      <c r="Q30" s="11" t="s">
        <v>24</v>
      </c>
      <c r="R30" s="12">
        <v>1</v>
      </c>
      <c r="S30" s="28">
        <f>IF(OR($H30="",$J30="",P30="",R30=""),"",IF(AND(P30=$H30,R30=$J30),Punkte!$A$1,IF(AND(P30-R30=0,$H30-$J30=0),Punkte!$A$3,IF(P30-R30=$H30-$J30,Punkte!$A$2,IF((P30-R30)*($H30-$J30)&gt;0,Punkte!$A$4,0)))))</f>
        <v>0</v>
      </c>
      <c r="T30" s="12">
        <v>1</v>
      </c>
      <c r="U30" s="11" t="s">
        <v>24</v>
      </c>
      <c r="V30" s="16">
        <v>1</v>
      </c>
      <c r="W30" s="28">
        <f>IF(OR($H30="",$J30="",T30="",V30=""),"",IF(AND(T30=$H30,V30=$J30),Punkte!$A$1,IF(AND(T30-V30=0,$H30-$J30=0),Punkte!$A$3,IF(T30-V30=$H30-$J30,Punkte!$A$2,IF((T30-V30)*($H30-$J30)&gt;0,Punkte!$A$4,0)))))</f>
        <v>6</v>
      </c>
      <c r="X30" s="12">
        <v>1</v>
      </c>
      <c r="Y30" s="11" t="s">
        <v>24</v>
      </c>
      <c r="Z30" s="16">
        <v>1</v>
      </c>
      <c r="AA30" s="28">
        <f>IF(OR($H30="",$J30="",X30="",Z30=""),"",IF(AND(X30=$H30,Z30=$J30),Punkte!$A$1,IF(AND(X30-Z30=0,$H30-$J30=0),Punkte!$A$3,IF(X30-Z30=$H30-$J30,Punkte!$A$2,IF((X30-Z30)*($H30-$J30)&gt;0,Punkte!$A$4,0)))))</f>
        <v>6</v>
      </c>
      <c r="AB30" s="12">
        <v>1</v>
      </c>
      <c r="AC30" s="11" t="s">
        <v>24</v>
      </c>
      <c r="AD30" s="16">
        <v>1</v>
      </c>
      <c r="AE30" s="28">
        <f>IF(OR($H30="",$J30="",AB30="",AD30=""),"",IF(AND(AB30=$H30,AD30=$J30),Punkte!$A$1,IF(AND(AB30-AD30=0,$H30-$J30=0),Punkte!$A$3,IF(AB30-AD30=$H30-$J30,Punkte!$A$2,IF((AB30-AD30)*($H30-$J30)&gt;0,Punkte!$A$4,0)))))</f>
        <v>6</v>
      </c>
      <c r="AF30" s="10">
        <v>1</v>
      </c>
      <c r="AG30" s="76" t="s">
        <v>24</v>
      </c>
      <c r="AH30" s="10">
        <v>2</v>
      </c>
      <c r="AI30" s="28">
        <f>IF(OR($H30="",$J30="",AF30="",AH30=""),"",IF(AND(AF30=$H30,AH30=$J30),Punkte!$A$1,IF(AND(AF30-AH30=0,$H30-$J30=0),Punkte!$A$3,IF(AF30-AH30=$H30-$J30,Punkte!$A$2,IF((AF30-AH30)*($H30-$J30)&gt;0,Punkte!$A$4,0)))))</f>
        <v>0</v>
      </c>
      <c r="AJ30" s="12">
        <v>1</v>
      </c>
      <c r="AK30" s="11" t="s">
        <v>24</v>
      </c>
      <c r="AL30" s="16">
        <v>2</v>
      </c>
      <c r="AM30" s="28">
        <f>IF(OR($H30="",$J30="",AJ30="",AL30=""),"",IF(AND(AJ30=$H30,AL30=$J30),Punkte!$A$1,IF(AND(AJ30-AL30=0,$H30-$J30=0),Punkte!$A$3,IF(AJ30-AL30=$H30-$J30,Punkte!$A$2,IF((AJ30-AL30)*($H30-$J30)&gt;0,Punkte!$A$4,0)))))</f>
        <v>0</v>
      </c>
      <c r="AN30" s="12">
        <v>3</v>
      </c>
      <c r="AO30" s="11" t="s">
        <v>24</v>
      </c>
      <c r="AP30" s="16">
        <v>1</v>
      </c>
      <c r="AQ30" s="28">
        <f>IF(OR($H30="",$J30="",AN30="",AP30=""),"",IF(AND(AN30=$H30,AP30=$J30),Punkte!$A$1,IF(AND(AN30-AP30=0,$H30-$J30=0),Punkte!$A$3,IF(AN30-AP30=$H30-$J30,Punkte!$A$2,IF((AN30-AP30)*($H30-$J30)&gt;0,Punkte!$A$4,0)))))</f>
        <v>0</v>
      </c>
      <c r="AR30" s="10">
        <v>0</v>
      </c>
      <c r="AS30" s="11" t="s">
        <v>24</v>
      </c>
      <c r="AT30" s="9">
        <v>1</v>
      </c>
      <c r="AU30" s="28">
        <f>IF(OR($H30="",$J30="",AR30="",AT30=""),"",IF(AND(AR30=$H30,AT30=$J30),Punkte!$A$1,IF(AND(AR30-AT30=0,$H30-$J30=0),Punkte!$A$3,IF(AR30-AT30=$H30-$J30,Punkte!$A$2,IF((AR30-AT30)*($H30-$J30)&gt;0,Punkte!$A$4,0)))))</f>
        <v>0</v>
      </c>
      <c r="AV30" s="10">
        <v>2</v>
      </c>
      <c r="AW30" s="11" t="s">
        <v>24</v>
      </c>
      <c r="AX30" s="9">
        <v>1</v>
      </c>
      <c r="AY30" s="28">
        <f>IF(OR($H30="",$J30="",AV30="",AX30=""),"",IF(AND(AV30=$H30,AX30=$J30),Punkte!$A$1,IF(AND(AV30-AX30=0,$H30-$J30=0),Punkte!$A$3,IF(AV30-AX30=$H30-$J30,Punkte!$A$2,IF((AV30-AX30)*($H30-$J30)&gt;0,Punkte!$A$4,0)))))</f>
        <v>0</v>
      </c>
      <c r="AZ30" s="10">
        <v>0</v>
      </c>
      <c r="BA30" s="11" t="s">
        <v>24</v>
      </c>
      <c r="BB30" s="9">
        <v>0</v>
      </c>
      <c r="BC30" s="28">
        <f>IF(OR($H30="",$J30="",AZ30="",BB30=""),"",IF(AND(AZ30=$H30,BB30=$J30),Punkte!$A$1,IF(AND(AZ30-BB30=0,$H30-$J30=0),Punkte!$A$3,IF(AZ30-BB30=$H30-$J30,Punkte!$A$2,IF((AZ30-BB30)*($H30-$J30)&gt;0,Punkte!$A$4,0)))))</f>
        <v>3</v>
      </c>
      <c r="BD30" s="10">
        <v>0</v>
      </c>
      <c r="BE30" s="11" t="s">
        <v>24</v>
      </c>
      <c r="BF30" s="9">
        <v>1</v>
      </c>
      <c r="BG30" s="28">
        <f>IF(OR($H30="",$J30="",BD30="",BF30=""),"",IF(AND(BD30=$H30,BF30=$J30),Punkte!$A$1,IF(AND(BD30-BF30=0,$H30-$J30=0),Punkte!$A$3,IF(BD30-BF30=$H30-$J30,Punkte!$A$2,IF((BD30-BF30)*($H30-$J30)&gt;0,Punkte!$A$4,0)))))</f>
        <v>0</v>
      </c>
      <c r="BH30" s="10">
        <v>2</v>
      </c>
      <c r="BI30" s="11" t="s">
        <v>24</v>
      </c>
      <c r="BJ30" s="9">
        <v>2</v>
      </c>
      <c r="BK30" s="28">
        <f>IF(OR($H30="",$J30="",BH30="",BJ30=""),"",IF(AND(BH30=$H30,BJ30=$J30),Punkte!$A$1,IF(AND(BH30-BJ30=0,$H30-$J30=0),Punkte!$A$3,IF(BH30-BJ30=$H30-$J30,Punkte!$A$2,IF((BH30-BJ30)*($H30-$J30)&gt;0,Punkte!$A$4,0)))))</f>
        <v>3</v>
      </c>
      <c r="BL30" s="10">
        <v>2</v>
      </c>
      <c r="BM30" s="72" t="s">
        <v>24</v>
      </c>
      <c r="BN30" s="9">
        <v>1</v>
      </c>
      <c r="BO30" s="28">
        <f>IF(OR($H30="",$J30="",BL30="",BN30=""),"",IF(AND(BL30=$H30,BN30=$J30),Punkte!$A$1,IF(AND(BL30-BN30=0,$H30-$J30=0),Punkte!$A$3,IF(BL30-BN30=$H30-$J30,Punkte!$A$2,IF((BL30-BN30)*($H30-$J30)&gt;0,Punkte!$A$4,0)))))</f>
        <v>0</v>
      </c>
      <c r="BP30" s="10">
        <v>1</v>
      </c>
      <c r="BQ30" s="79" t="s">
        <v>24</v>
      </c>
      <c r="BR30" s="10">
        <v>2</v>
      </c>
      <c r="BS30" s="28">
        <f>IF(OR($H30="",$J30="",BP30="",BR30=""),"",IF(AND(BP30=$H30,BR30=$J30),Punkte!$A$1,IF(AND(BP30-BR30=0,$H30-$J30=0),Punkte!$A$3,IF(BP30-BR30=$H30-$J30,Punkte!$A$2,IF((BP30-BR30)*($H30-$J30)&gt;0,Punkte!$A$4,0)))))</f>
        <v>0</v>
      </c>
      <c r="BT30" s="10">
        <v>3</v>
      </c>
      <c r="BU30" s="11" t="s">
        <v>24</v>
      </c>
      <c r="BV30" s="9">
        <v>1</v>
      </c>
      <c r="BW30" s="28">
        <f>IF(OR($H30="",$J30="",BT30="",BV30=""),"",IF(AND(BT30=$H30,BV30=$J30),Punkte!$A$1,IF(AND(BT30-BV30=0,$H30-$J30=0),Punkte!$A$3,IF(BT30-BV30=$H30-$J30,Punkte!$A$2,IF((BT30-BV30)*($H30-$J30)&gt;0,Punkte!$A$4,0)))))</f>
        <v>0</v>
      </c>
      <c r="BX30" s="10">
        <v>2</v>
      </c>
      <c r="BY30" s="80" t="s">
        <v>24</v>
      </c>
      <c r="BZ30" s="10">
        <v>1</v>
      </c>
      <c r="CA30" s="28">
        <f>IF(OR($H30="",$J30="",BX30="",BZ30=""),"",IF(AND(BX30=$H30,BZ30=$J30),Punkte!$A$1,IF(AND(BX30-BZ30=0,$H30-$J30=0),Punkte!$A$3,IF(BX30-BZ30=$H30-$J30,Punkte!$A$2,IF((BX30-BZ30)*($H30-$J30)&gt;0,Punkte!$A$4,0)))))</f>
        <v>0</v>
      </c>
      <c r="CB30" s="10">
        <v>1</v>
      </c>
      <c r="CC30" s="11" t="s">
        <v>24</v>
      </c>
      <c r="CD30" s="9">
        <v>1</v>
      </c>
      <c r="CE30" s="28">
        <f>IF(OR($H30="",$J30="",CB30="",CD30=""),"",IF(AND(CB30=$H30,CD30=$J30),Punkte!$A$1,IF(AND(CB30-CD30=0,$H30-$J30=0),Punkte!$A$3,IF(CB30-CD30=$H30-$J30,Punkte!$A$2,IF((CB30-CD30)*($H30-$J30)&gt;0,Punkte!$A$4,0)))))</f>
        <v>6</v>
      </c>
      <c r="CF30" s="10">
        <v>1</v>
      </c>
      <c r="CG30" s="11" t="s">
        <v>24</v>
      </c>
      <c r="CH30" s="9">
        <v>2</v>
      </c>
      <c r="CI30" s="28">
        <f>IF(OR($H30="",$J30="",CF30="",CH30=""),"",IF(AND(CF30=$H30,CH30=$J30),Punkte!$A$1,IF(AND(CF30-CH30=0,$H30-$J30=0),Punkte!$A$3,IF(CF30-CH30=$H30-$J30,Punkte!$A$2,IF((CF30-CH30)*($H30-$J30)&gt;0,Punkte!$A$4,0)))))</f>
        <v>0</v>
      </c>
      <c r="CJ30" s="10">
        <v>2</v>
      </c>
      <c r="CK30" s="77" t="s">
        <v>24</v>
      </c>
      <c r="CL30" s="10">
        <v>2</v>
      </c>
      <c r="CM30" s="28">
        <f>IF(OR($H30="",$J30="",CJ30="",CL30=""),"",IF(AND(CJ30=$H30,CL30=$J30),Punkte!$A$1,IF(AND(CJ30-CL30=0,$H30-$J30=0),Punkte!$A$3,IF(CJ30-CL30=$H30-$J30,Punkte!$A$2,IF((CJ30-CL30)*($H30-$J30)&gt;0,Punkte!$A$4,0)))))</f>
        <v>3</v>
      </c>
      <c r="CN30" s="10">
        <v>1</v>
      </c>
      <c r="CO30" s="11" t="s">
        <v>24</v>
      </c>
      <c r="CP30" s="9">
        <v>2</v>
      </c>
      <c r="CQ30" s="28">
        <f>IF(OR($H30="",$J30="",CN30="",CP30=""),"",IF(AND(CN30=$H30,CP30=$J30),Punkte!$A$1,IF(AND(CN30-CP30=0,$H30-$J30=0),Punkte!$A$3,IF(CN30-CP30=$H30-$J30,Punkte!$A$2,IF((CN30-CP30)*($H30-$J30)&gt;0,Punkte!$A$4,0)))))</f>
        <v>0</v>
      </c>
      <c r="CR30" s="10">
        <v>2</v>
      </c>
      <c r="CS30" s="82" t="s">
        <v>24</v>
      </c>
      <c r="CT30" s="10">
        <v>1</v>
      </c>
      <c r="CU30" s="28">
        <f>IF(OR($H30="",$J30="",CR30="",CT30=""),"",IF(AND(CR30=$H30,CT30=$J30),Punkte!$A$1,IF(AND(CR30-CT30=0,$H30-$J30=0),Punkte!$A$3,IF(CR30-CT30=$H30-$J30,Punkte!$A$2,IF((CR30-CT30)*($H30-$J30)&gt;0,Punkte!$A$4,0)))))</f>
        <v>0</v>
      </c>
      <c r="CV30" s="10">
        <v>1</v>
      </c>
      <c r="CW30" s="11" t="s">
        <v>24</v>
      </c>
      <c r="CX30" s="9">
        <v>1</v>
      </c>
      <c r="CY30" s="28">
        <f>IF(OR($H30="",$J30="",CV30="",CX30=""),"",IF(AND(CV30=$H30,CX30=$J30),Punkte!$A$1,IF(AND(CV30-CX30=0,$H30-$J30=0),Punkte!$A$3,IF(CV30-CX30=$H30-$J30,Punkte!$A$2,IF((CV30-CX30)*($H30-$J30)&gt;0,Punkte!$A$4,0)))))</f>
        <v>6</v>
      </c>
      <c r="CZ30" s="10">
        <v>2</v>
      </c>
      <c r="DA30" s="83" t="s">
        <v>24</v>
      </c>
      <c r="DB30" s="10">
        <v>1</v>
      </c>
      <c r="DC30" s="28">
        <f>IF(OR($H30="",$J30="",CZ30="",DB30=""),"",IF(AND(CZ30=$H30,DB30=$J30),Punkte!$A$1,IF(AND(CZ30-DB30=0,$H30-$J30=0),Punkte!$A$3,IF(CZ30-DB30=$H30-$J30,Punkte!$A$2,IF((CZ30-DB30)*($H30-$J30)&gt;0,Punkte!$A$4,0)))))</f>
        <v>0</v>
      </c>
      <c r="DD30" s="10">
        <v>3</v>
      </c>
      <c r="DE30" s="11" t="s">
        <v>24</v>
      </c>
      <c r="DF30" s="9">
        <v>3</v>
      </c>
      <c r="DG30" s="28">
        <f>IF(OR($H30="",$J30="",DD30="",DF30=""),"",IF(AND(DD30=$H30,DF30=$J30),Punkte!$A$1,IF(AND(DD30-DF30=0,$H30-$J30=0),Punkte!$A$3,IF(DD30-DF30=$H30-$J30,Punkte!$A$2,IF((DD30-DF30)*($H30-$J30)&gt;0,Punkte!$A$4,0)))))</f>
        <v>3</v>
      </c>
      <c r="DH30" s="10">
        <v>1</v>
      </c>
      <c r="DI30" s="11" t="s">
        <v>24</v>
      </c>
      <c r="DJ30" s="9">
        <v>2</v>
      </c>
      <c r="DK30" s="28">
        <f>IF(OR($H30="",$J30="",DH30="",DJ30=""),"",IF(AND(DH30=$H30,DJ30=$J30),Punkte!$A$1,IF(AND(DH30-DJ30=0,$H30-$J30=0),Punkte!$A$3,IF(DH30-DJ30=$H30-$J30,Punkte!$A$2,IF((DH30-DJ30)*($H30-$J30)&gt;0,Punkte!$A$4,0)))))</f>
        <v>0</v>
      </c>
      <c r="DL30" s="10">
        <v>1</v>
      </c>
      <c r="DM30" s="11" t="s">
        <v>24</v>
      </c>
      <c r="DN30" s="9">
        <v>0</v>
      </c>
      <c r="DO30" s="28">
        <f>IF(OR($H30="",$J30="",DL30="",DN30=""),"",IF(AND(DL30=$H30,DN30=$J30),Punkte!$A$1,IF(AND(DL30-DN30=0,$H30-$J30=0),Punkte!$A$3,IF(DL30-DN30=$H30-$J30,Punkte!$A$2,IF((DL30-DN30)*($H30-$J30)&gt;0,Punkte!$A$4,0)))))</f>
        <v>0</v>
      </c>
      <c r="DP30" s="10">
        <v>2</v>
      </c>
      <c r="DQ30" s="11" t="s">
        <v>24</v>
      </c>
      <c r="DR30" s="9">
        <v>1</v>
      </c>
      <c r="DS30" s="28">
        <f>IF(OR($H30="",$J30="",DP30="",DR30=""),"",IF(AND(DP30=$H30,DR30=$J30),Punkte!$A$1,IF(AND(DP30-DR30=0,$H30-$J30=0),Punkte!$A$3,IF(DP30-DR30=$H30-$J30,Punkte!$A$2,IF((DP30-DR30)*($H30-$J30)&gt;0,Punkte!$A$4,0)))))</f>
        <v>0</v>
      </c>
      <c r="DT30" s="10">
        <v>2</v>
      </c>
      <c r="DU30" s="11" t="s">
        <v>24</v>
      </c>
      <c r="DV30" s="9">
        <v>1</v>
      </c>
      <c r="DW30" s="28">
        <f>IF(OR($H30="",$J30="",DT30="",DV30=""),"",IF(AND(DT30=$H30,DV30=$J30),Punkte!$A$1,IF(AND(DT30-DV30=0,$H30-$J30=0),Punkte!$A$3,IF(DT30-DV30=$H30-$J30,Punkte!$A$2,IF((DT30-DV30)*($H30-$J30)&gt;0,Punkte!$A$4,0)))))</f>
        <v>0</v>
      </c>
      <c r="DX30" s="10">
        <v>1</v>
      </c>
      <c r="DY30" s="11" t="s">
        <v>24</v>
      </c>
      <c r="DZ30" s="9">
        <v>1</v>
      </c>
      <c r="EA30" s="28">
        <f>IF(OR($H30="",$J30="",DX30="",DZ30=""),"",IF(AND(DX30=$H30,DZ30=$J30),Punkte!$A$1,IF(AND(DX30-DZ30=0,$H30-$J30=0),Punkte!$A$3,IF(DX30-DZ30=$H30-$J30,Punkte!$A$2,IF((DX30-DZ30)*($H30-$J30)&gt;0,Punkte!$A$4,0)))))</f>
        <v>6</v>
      </c>
      <c r="EB30" s="10">
        <v>3</v>
      </c>
      <c r="EC30" s="11" t="s">
        <v>24</v>
      </c>
      <c r="ED30" s="9">
        <v>1</v>
      </c>
      <c r="EE30" s="28">
        <f>IF(OR($H30="",$J30="",EB30="",ED30=""),"",IF(AND(EB30=$H30,ED30=$J30),Punkte!$A$1,IF(AND(EB30-ED30=0,$H30-$J30=0),Punkte!$A$3,IF(EB30-ED30=$H30-$J30,Punkte!$A$2,IF((EB30-ED30)*($H30-$J30)&gt;0,Punkte!$A$4,0)))))</f>
        <v>0</v>
      </c>
      <c r="EF30" s="10">
        <v>0</v>
      </c>
      <c r="EG30" s="87" t="s">
        <v>24</v>
      </c>
      <c r="EH30" s="10">
        <v>1</v>
      </c>
      <c r="EI30" s="28">
        <f>IF(OR($H30="",$J30="",EF30="",EH30=""),"",IF(AND(EF30=$H30,EH30=$J30),Punkte!$A$1,IF(AND(EF30-EH30=0,$H30-$J30=0),Punkte!$A$3,IF(EF30-EH30=$H30-$J30,Punkte!$A$2,IF((EF30-EH30)*($H30-$J30)&gt;0,Punkte!$A$4,0)))))</f>
        <v>0</v>
      </c>
      <c r="EJ30" s="10">
        <v>1</v>
      </c>
      <c r="EK30" s="11" t="s">
        <v>24</v>
      </c>
      <c r="EL30" s="9">
        <v>0</v>
      </c>
      <c r="EM30" s="28">
        <f>IF(OR($H30="",$J30="",EJ30="",EL30=""),"",IF(AND(EJ30=$H30,EL30=$J30),Punkte!$A$1,IF(AND(EJ30-EL30=0,$H30-$J30=0),Punkte!$A$3,IF(EJ30-EL30=$H30-$J30,Punkte!$A$2,IF((EJ30-EL30)*($H30-$J30)&gt;0,Punkte!$A$4,0)))))</f>
        <v>0</v>
      </c>
      <c r="EN30" s="10">
        <v>1</v>
      </c>
      <c r="EO30" s="11" t="s">
        <v>24</v>
      </c>
      <c r="EP30" s="9">
        <v>0</v>
      </c>
      <c r="EQ30" s="28">
        <f>IF(OR($H30="",$J30="",EN30="",EP30=""),"",IF(AND(EN30=$H30,EP30=$J30),Punkte!$A$1,IF(AND(EN30-EP30=0,$H30-$J30=0),Punkte!$A$3,IF(EN30-EP30=$H30-$J30,Punkte!$A$2,IF((EN30-EP30)*($H30-$J30)&gt;0,Punkte!$A$4,0)))))</f>
        <v>0</v>
      </c>
      <c r="ER30" s="10">
        <v>2</v>
      </c>
      <c r="ES30" s="11" t="s">
        <v>24</v>
      </c>
      <c r="ET30" s="9">
        <v>0</v>
      </c>
      <c r="EU30" s="28">
        <f>IF(OR($H30="",$J30="",ER30="",ET30=""),"",IF(AND(ER30=$H30,ET30=$J30),Punkte!$A$1,IF(AND(ER30-ET30=0,$H30-$J30=0),Punkte!$A$3,IF(ER30-ET30=$H30-$J30,Punkte!$A$2,IF((ER30-ET30)*($H30-$J30)&gt;0,Punkte!$A$4,0)))))</f>
        <v>0</v>
      </c>
    </row>
    <row r="31" spans="1:151" ht="11.25" customHeight="1">
      <c r="A31" s="16">
        <v>25</v>
      </c>
      <c r="B31" s="21">
        <v>40348</v>
      </c>
      <c r="C31" s="29" t="s">
        <v>33</v>
      </c>
      <c r="D31" s="25">
        <v>0.5625</v>
      </c>
      <c r="E31" s="26" t="s">
        <v>52</v>
      </c>
      <c r="F31" s="22" t="s">
        <v>39</v>
      </c>
      <c r="G31" s="27" t="s">
        <v>55</v>
      </c>
      <c r="H31" s="6">
        <v>1</v>
      </c>
      <c r="I31" s="20" t="s">
        <v>24</v>
      </c>
      <c r="J31" s="6">
        <v>0</v>
      </c>
      <c r="L31" s="10">
        <v>2</v>
      </c>
      <c r="M31" s="98" t="s">
        <v>24</v>
      </c>
      <c r="N31" s="9">
        <v>0</v>
      </c>
      <c r="O31" s="28">
        <f>IF(OR($H31="",$J31="",L31="",N31=""),"",IF(AND(L31=$H31,N31=$J31),Punkte!$A$1,IF(AND(L31-N31=0,$H31-$J31=0),Punkte!$A$3,IF(L31-N31=$H31-$J31,Punkte!$A$2,IF((L31-N31)*($H31-$J31)&gt;0,Punkte!$A$4,0)))))</f>
        <v>2</v>
      </c>
      <c r="P31" s="12">
        <v>2</v>
      </c>
      <c r="Q31" s="11" t="s">
        <v>24</v>
      </c>
      <c r="R31" s="12">
        <v>0</v>
      </c>
      <c r="S31" s="28">
        <f>IF(OR($H31="",$J31="",P31="",R31=""),"",IF(AND(P31=$H31,R31=$J31),Punkte!$A$1,IF(AND(P31-R31=0,$H31-$J31=0),Punkte!$A$3,IF(P31-R31=$H31-$J31,Punkte!$A$2,IF((P31-R31)*($H31-$J31)&gt;0,Punkte!$A$4,0)))))</f>
        <v>2</v>
      </c>
      <c r="T31" s="12">
        <v>2</v>
      </c>
      <c r="U31" s="11" t="s">
        <v>24</v>
      </c>
      <c r="V31" s="16">
        <v>0</v>
      </c>
      <c r="W31" s="28">
        <f>IF(OR($H31="",$J31="",T31="",V31=""),"",IF(AND(T31=$H31,V31=$J31),Punkte!$A$1,IF(AND(T31-V31=0,$H31-$J31=0),Punkte!$A$3,IF(T31-V31=$H31-$J31,Punkte!$A$2,IF((T31-V31)*($H31-$J31)&gt;0,Punkte!$A$4,0)))))</f>
        <v>2</v>
      </c>
      <c r="X31" s="12">
        <v>3</v>
      </c>
      <c r="Y31" s="11" t="s">
        <v>24</v>
      </c>
      <c r="Z31" s="16">
        <v>0</v>
      </c>
      <c r="AA31" s="28">
        <f>IF(OR($H31="",$J31="",X31="",Z31=""),"",IF(AND(X31=$H31,Z31=$J31),Punkte!$A$1,IF(AND(X31-Z31=0,$H31-$J31=0),Punkte!$A$3,IF(X31-Z31=$H31-$J31,Punkte!$A$2,IF((X31-Z31)*($H31-$J31)&gt;0,Punkte!$A$4,0)))))</f>
        <v>2</v>
      </c>
      <c r="AB31" s="12">
        <v>2</v>
      </c>
      <c r="AC31" s="11" t="s">
        <v>24</v>
      </c>
      <c r="AD31" s="16">
        <v>0</v>
      </c>
      <c r="AE31" s="28">
        <f>IF(OR($H31="",$J31="",AB31="",AD31=""),"",IF(AND(AB31=$H31,AD31=$J31),Punkte!$A$1,IF(AND(AB31-AD31=0,$H31-$J31=0),Punkte!$A$3,IF(AB31-AD31=$H31-$J31,Punkte!$A$2,IF((AB31-AD31)*($H31-$J31)&gt;0,Punkte!$A$4,0)))))</f>
        <v>2</v>
      </c>
      <c r="AF31" s="10">
        <v>2</v>
      </c>
      <c r="AG31" s="76" t="s">
        <v>24</v>
      </c>
      <c r="AH31" s="10">
        <v>1</v>
      </c>
      <c r="AI31" s="28">
        <f>IF(OR($H31="",$J31="",AF31="",AH31=""),"",IF(AND(AF31=$H31,AH31=$J31),Punkte!$A$1,IF(AND(AF31-AH31=0,$H31-$J31=0),Punkte!$A$3,IF(AF31-AH31=$H31-$J31,Punkte!$A$2,IF((AF31-AH31)*($H31-$J31)&gt;0,Punkte!$A$4,0)))))</f>
        <v>4</v>
      </c>
      <c r="AJ31" s="12">
        <v>2</v>
      </c>
      <c r="AK31" s="11" t="s">
        <v>24</v>
      </c>
      <c r="AL31" s="16">
        <v>1</v>
      </c>
      <c r="AM31" s="28">
        <f>IF(OR($H31="",$J31="",AJ31="",AL31=""),"",IF(AND(AJ31=$H31,AL31=$J31),Punkte!$A$1,IF(AND(AJ31-AL31=0,$H31-$J31=0),Punkte!$A$3,IF(AJ31-AL31=$H31-$J31,Punkte!$A$2,IF((AJ31-AL31)*($H31-$J31)&gt;0,Punkte!$A$4,0)))))</f>
        <v>4</v>
      </c>
      <c r="AN31" s="12">
        <v>4</v>
      </c>
      <c r="AO31" s="11" t="s">
        <v>24</v>
      </c>
      <c r="AP31" s="16">
        <v>0</v>
      </c>
      <c r="AQ31" s="28">
        <f>IF(OR($H31="",$J31="",AN31="",AP31=""),"",IF(AND(AN31=$H31,AP31=$J31),Punkte!$A$1,IF(AND(AN31-AP31=0,$H31-$J31=0),Punkte!$A$3,IF(AN31-AP31=$H31-$J31,Punkte!$A$2,IF((AN31-AP31)*($H31-$J31)&gt;0,Punkte!$A$4,0)))))</f>
        <v>2</v>
      </c>
      <c r="AR31" s="10">
        <v>2</v>
      </c>
      <c r="AS31" s="11" t="s">
        <v>24</v>
      </c>
      <c r="AT31" s="9">
        <v>0</v>
      </c>
      <c r="AU31" s="28">
        <f>IF(OR($H31="",$J31="",AR31="",AT31=""),"",IF(AND(AR31=$H31,AT31=$J31),Punkte!$A$1,IF(AND(AR31-AT31=0,$H31-$J31=0),Punkte!$A$3,IF(AR31-AT31=$H31-$J31,Punkte!$A$2,IF((AR31-AT31)*($H31-$J31)&gt;0,Punkte!$A$4,0)))))</f>
        <v>2</v>
      </c>
      <c r="AV31" s="10">
        <v>3</v>
      </c>
      <c r="AW31" s="11" t="s">
        <v>24</v>
      </c>
      <c r="AX31" s="9">
        <v>1</v>
      </c>
      <c r="AY31" s="28">
        <f>IF(OR($H31="",$J31="",AV31="",AX31=""),"",IF(AND(AV31=$H31,AX31=$J31),Punkte!$A$1,IF(AND(AV31-AX31=0,$H31-$J31=0),Punkte!$A$3,IF(AV31-AX31=$H31-$J31,Punkte!$A$2,IF((AV31-AX31)*($H31-$J31)&gt;0,Punkte!$A$4,0)))))</f>
        <v>2</v>
      </c>
      <c r="AZ31" s="10">
        <v>3</v>
      </c>
      <c r="BA31" s="11" t="s">
        <v>24</v>
      </c>
      <c r="BB31" s="9">
        <v>0</v>
      </c>
      <c r="BC31" s="28">
        <f>IF(OR($H31="",$J31="",AZ31="",BB31=""),"",IF(AND(AZ31=$H31,BB31=$J31),Punkte!$A$1,IF(AND(AZ31-BB31=0,$H31-$J31=0),Punkte!$A$3,IF(AZ31-BB31=$H31-$J31,Punkte!$A$2,IF((AZ31-BB31)*($H31-$J31)&gt;0,Punkte!$A$4,0)))))</f>
        <v>2</v>
      </c>
      <c r="BD31" s="10">
        <v>2</v>
      </c>
      <c r="BE31" s="11" t="s">
        <v>24</v>
      </c>
      <c r="BF31" s="9">
        <v>1</v>
      </c>
      <c r="BG31" s="28">
        <f>IF(OR($H31="",$J31="",BD31="",BF31=""),"",IF(AND(BD31=$H31,BF31=$J31),Punkte!$A$1,IF(AND(BD31-BF31=0,$H31-$J31=0),Punkte!$A$3,IF(BD31-BF31=$H31-$J31,Punkte!$A$2,IF((BD31-BF31)*($H31-$J31)&gt;0,Punkte!$A$4,0)))))</f>
        <v>4</v>
      </c>
      <c r="BH31" s="10">
        <v>3</v>
      </c>
      <c r="BI31" s="11" t="s">
        <v>24</v>
      </c>
      <c r="BJ31" s="9">
        <v>1</v>
      </c>
      <c r="BK31" s="28">
        <f>IF(OR($H31="",$J31="",BH31="",BJ31=""),"",IF(AND(BH31=$H31,BJ31=$J31),Punkte!$A$1,IF(AND(BH31-BJ31=0,$H31-$J31=0),Punkte!$A$3,IF(BH31-BJ31=$H31-$J31,Punkte!$A$2,IF((BH31-BJ31)*($H31-$J31)&gt;0,Punkte!$A$4,0)))))</f>
        <v>2</v>
      </c>
      <c r="BL31" s="10">
        <v>3</v>
      </c>
      <c r="BM31" s="72" t="s">
        <v>24</v>
      </c>
      <c r="BN31" s="9">
        <v>1</v>
      </c>
      <c r="BO31" s="28">
        <f>IF(OR($H31="",$J31="",BL31="",BN31=""),"",IF(AND(BL31=$H31,BN31=$J31),Punkte!$A$1,IF(AND(BL31-BN31=0,$H31-$J31=0),Punkte!$A$3,IF(BL31-BN31=$H31-$J31,Punkte!$A$2,IF((BL31-BN31)*($H31-$J31)&gt;0,Punkte!$A$4,0)))))</f>
        <v>2</v>
      </c>
      <c r="BP31" s="10">
        <v>4</v>
      </c>
      <c r="BQ31" s="79" t="s">
        <v>24</v>
      </c>
      <c r="BR31" s="10">
        <v>0</v>
      </c>
      <c r="BS31" s="28">
        <f>IF(OR($H31="",$J31="",BP31="",BR31=""),"",IF(AND(BP31=$H31,BR31=$J31),Punkte!$A$1,IF(AND(BP31-BR31=0,$H31-$J31=0),Punkte!$A$3,IF(BP31-BR31=$H31-$J31,Punkte!$A$2,IF((BP31-BR31)*($H31-$J31)&gt;0,Punkte!$A$4,0)))))</f>
        <v>2</v>
      </c>
      <c r="BT31" s="10">
        <v>4</v>
      </c>
      <c r="BU31" s="11" t="s">
        <v>24</v>
      </c>
      <c r="BV31" s="9">
        <v>0</v>
      </c>
      <c r="BW31" s="28">
        <f>IF(OR($H31="",$J31="",BT31="",BV31=""),"",IF(AND(BT31=$H31,BV31=$J31),Punkte!$A$1,IF(AND(BT31-BV31=0,$H31-$J31=0),Punkte!$A$3,IF(BT31-BV31=$H31-$J31,Punkte!$A$2,IF((BT31-BV31)*($H31-$J31)&gt;0,Punkte!$A$4,0)))))</f>
        <v>2</v>
      </c>
      <c r="BX31" s="10">
        <v>2</v>
      </c>
      <c r="BY31" s="80" t="s">
        <v>24</v>
      </c>
      <c r="BZ31" s="10">
        <v>0</v>
      </c>
      <c r="CA31" s="28">
        <f>IF(OR($H31="",$J31="",BX31="",BZ31=""),"",IF(AND(BX31=$H31,BZ31=$J31),Punkte!$A$1,IF(AND(BX31-BZ31=0,$H31-$J31=0),Punkte!$A$3,IF(BX31-BZ31=$H31-$J31,Punkte!$A$2,IF((BX31-BZ31)*($H31-$J31)&gt;0,Punkte!$A$4,0)))))</f>
        <v>2</v>
      </c>
      <c r="CB31" s="10">
        <v>3</v>
      </c>
      <c r="CC31" s="11" t="s">
        <v>24</v>
      </c>
      <c r="CD31" s="9">
        <v>0</v>
      </c>
      <c r="CE31" s="28">
        <f>IF(OR($H31="",$J31="",CB31="",CD31=""),"",IF(AND(CB31=$H31,CD31=$J31),Punkte!$A$1,IF(AND(CB31-CD31=0,$H31-$J31=0),Punkte!$A$3,IF(CB31-CD31=$H31-$J31,Punkte!$A$2,IF((CB31-CD31)*($H31-$J31)&gt;0,Punkte!$A$4,0)))))</f>
        <v>2</v>
      </c>
      <c r="CF31" s="10">
        <v>4</v>
      </c>
      <c r="CG31" s="11" t="s">
        <v>24</v>
      </c>
      <c r="CH31" s="9">
        <v>1</v>
      </c>
      <c r="CI31" s="28">
        <f>IF(OR($H31="",$J31="",CF31="",CH31=""),"",IF(AND(CF31=$H31,CH31=$J31),Punkte!$A$1,IF(AND(CF31-CH31=0,$H31-$J31=0),Punkte!$A$3,IF(CF31-CH31=$H31-$J31,Punkte!$A$2,IF((CF31-CH31)*($H31-$J31)&gt;0,Punkte!$A$4,0)))))</f>
        <v>2</v>
      </c>
      <c r="CJ31" s="10">
        <v>2</v>
      </c>
      <c r="CK31" s="77" t="s">
        <v>24</v>
      </c>
      <c r="CL31" s="10">
        <v>1</v>
      </c>
      <c r="CM31" s="28">
        <f>IF(OR($H31="",$J31="",CJ31="",CL31=""),"",IF(AND(CJ31=$H31,CL31=$J31),Punkte!$A$1,IF(AND(CJ31-CL31=0,$H31-$J31=0),Punkte!$A$3,IF(CJ31-CL31=$H31-$J31,Punkte!$A$2,IF((CJ31-CL31)*($H31-$J31)&gt;0,Punkte!$A$4,0)))))</f>
        <v>4</v>
      </c>
      <c r="CN31" s="10">
        <v>2</v>
      </c>
      <c r="CO31" s="11" t="s">
        <v>24</v>
      </c>
      <c r="CP31" s="9">
        <v>1</v>
      </c>
      <c r="CQ31" s="28">
        <f>IF(OR($H31="",$J31="",CN31="",CP31=""),"",IF(AND(CN31=$H31,CP31=$J31),Punkte!$A$1,IF(AND(CN31-CP31=0,$H31-$J31=0),Punkte!$A$3,IF(CN31-CP31=$H31-$J31,Punkte!$A$2,IF((CN31-CP31)*($H31-$J31)&gt;0,Punkte!$A$4,0)))))</f>
        <v>4</v>
      </c>
      <c r="CR31" s="10">
        <v>3</v>
      </c>
      <c r="CS31" s="82" t="s">
        <v>24</v>
      </c>
      <c r="CT31" s="10">
        <v>1</v>
      </c>
      <c r="CU31" s="28">
        <f>IF(OR($H31="",$J31="",CR31="",CT31=""),"",IF(AND(CR31=$H31,CT31=$J31),Punkte!$A$1,IF(AND(CR31-CT31=0,$H31-$J31=0),Punkte!$A$3,IF(CR31-CT31=$H31-$J31,Punkte!$A$2,IF((CR31-CT31)*($H31-$J31)&gt;0,Punkte!$A$4,0)))))</f>
        <v>2</v>
      </c>
      <c r="CV31" s="10">
        <v>4</v>
      </c>
      <c r="CW31" s="11" t="s">
        <v>24</v>
      </c>
      <c r="CX31" s="9">
        <v>0</v>
      </c>
      <c r="CY31" s="28">
        <f>IF(OR($H31="",$J31="",CV31="",CX31=""),"",IF(AND(CV31=$H31,CX31=$J31),Punkte!$A$1,IF(AND(CV31-CX31=0,$H31-$J31=0),Punkte!$A$3,IF(CV31-CX31=$H31-$J31,Punkte!$A$2,IF((CV31-CX31)*($H31-$J31)&gt;0,Punkte!$A$4,0)))))</f>
        <v>2</v>
      </c>
      <c r="CZ31" s="10">
        <v>2</v>
      </c>
      <c r="DA31" s="83" t="s">
        <v>24</v>
      </c>
      <c r="DB31" s="10">
        <v>1</v>
      </c>
      <c r="DC31" s="28">
        <f>IF(OR($H31="",$J31="",CZ31="",DB31=""),"",IF(AND(CZ31=$H31,DB31=$J31),Punkte!$A$1,IF(AND(CZ31-DB31=0,$H31-$J31=0),Punkte!$A$3,IF(CZ31-DB31=$H31-$J31,Punkte!$A$2,IF((CZ31-DB31)*($H31-$J31)&gt;0,Punkte!$A$4,0)))))</f>
        <v>4</v>
      </c>
      <c r="DD31" s="10">
        <v>3</v>
      </c>
      <c r="DE31" s="11" t="s">
        <v>24</v>
      </c>
      <c r="DF31" s="9">
        <v>0</v>
      </c>
      <c r="DG31" s="28">
        <f>IF(OR($H31="",$J31="",DD31="",DF31=""),"",IF(AND(DD31=$H31,DF31=$J31),Punkte!$A$1,IF(AND(DD31-DF31=0,$H31-$J31=0),Punkte!$A$3,IF(DD31-DF31=$H31-$J31,Punkte!$A$2,IF((DD31-DF31)*($H31-$J31)&gt;0,Punkte!$A$4,0)))))</f>
        <v>2</v>
      </c>
      <c r="DH31" s="10">
        <v>2</v>
      </c>
      <c r="DI31" s="11" t="s">
        <v>24</v>
      </c>
      <c r="DJ31" s="9">
        <v>0</v>
      </c>
      <c r="DK31" s="28">
        <f>IF(OR($H31="",$J31="",DH31="",DJ31=""),"",IF(AND(DH31=$H31,DJ31=$J31),Punkte!$A$1,IF(AND(DH31-DJ31=0,$H31-$J31=0),Punkte!$A$3,IF(DH31-DJ31=$H31-$J31,Punkte!$A$2,IF((DH31-DJ31)*($H31-$J31)&gt;0,Punkte!$A$4,0)))))</f>
        <v>2</v>
      </c>
      <c r="DL31" s="10">
        <v>2</v>
      </c>
      <c r="DM31" s="11" t="s">
        <v>24</v>
      </c>
      <c r="DN31" s="9">
        <v>0</v>
      </c>
      <c r="DO31" s="28">
        <f>IF(OR($H31="",$J31="",DL31="",DN31=""),"",IF(AND(DL31=$H31,DN31=$J31),Punkte!$A$1,IF(AND(DL31-DN31=0,$H31-$J31=0),Punkte!$A$3,IF(DL31-DN31=$H31-$J31,Punkte!$A$2,IF((DL31-DN31)*($H31-$J31)&gt;0,Punkte!$A$4,0)))))</f>
        <v>2</v>
      </c>
      <c r="DP31" s="10">
        <v>3</v>
      </c>
      <c r="DQ31" s="11" t="s">
        <v>24</v>
      </c>
      <c r="DR31" s="9">
        <v>0</v>
      </c>
      <c r="DS31" s="28">
        <f>IF(OR($H31="",$J31="",DP31="",DR31=""),"",IF(AND(DP31=$H31,DR31=$J31),Punkte!$A$1,IF(AND(DP31-DR31=0,$H31-$J31=0),Punkte!$A$3,IF(DP31-DR31=$H31-$J31,Punkte!$A$2,IF((DP31-DR31)*($H31-$J31)&gt;0,Punkte!$A$4,0)))))</f>
        <v>2</v>
      </c>
      <c r="DT31" s="10">
        <v>2</v>
      </c>
      <c r="DU31" s="11" t="s">
        <v>24</v>
      </c>
      <c r="DV31" s="9">
        <v>0</v>
      </c>
      <c r="DW31" s="28">
        <f>IF(OR($H31="",$J31="",DT31="",DV31=""),"",IF(AND(DT31=$H31,DV31=$J31),Punkte!$A$1,IF(AND(DT31-DV31=0,$H31-$J31=0),Punkte!$A$3,IF(DT31-DV31=$H31-$J31,Punkte!$A$2,IF((DT31-DV31)*($H31-$J31)&gt;0,Punkte!$A$4,0)))))</f>
        <v>2</v>
      </c>
      <c r="DX31" s="10">
        <v>2</v>
      </c>
      <c r="DY31" s="11" t="s">
        <v>24</v>
      </c>
      <c r="DZ31" s="9">
        <v>0</v>
      </c>
      <c r="EA31" s="28">
        <f>IF(OR($H31="",$J31="",DX31="",DZ31=""),"",IF(AND(DX31=$H31,DZ31=$J31),Punkte!$A$1,IF(AND(DX31-DZ31=0,$H31-$J31=0),Punkte!$A$3,IF(DX31-DZ31=$H31-$J31,Punkte!$A$2,IF((DX31-DZ31)*($H31-$J31)&gt;0,Punkte!$A$4,0)))))</f>
        <v>2</v>
      </c>
      <c r="EB31" s="10">
        <v>3</v>
      </c>
      <c r="EC31" s="11" t="s">
        <v>24</v>
      </c>
      <c r="ED31" s="9">
        <v>0</v>
      </c>
      <c r="EE31" s="28">
        <f>IF(OR($H31="",$J31="",EB31="",ED31=""),"",IF(AND(EB31=$H31,ED31=$J31),Punkte!$A$1,IF(AND(EB31-ED31=0,$H31-$J31=0),Punkte!$A$3,IF(EB31-ED31=$H31-$J31,Punkte!$A$2,IF((EB31-ED31)*($H31-$J31)&gt;0,Punkte!$A$4,0)))))</f>
        <v>2</v>
      </c>
      <c r="EF31" s="10">
        <v>4</v>
      </c>
      <c r="EG31" s="87" t="s">
        <v>24</v>
      </c>
      <c r="EH31" s="10">
        <v>0</v>
      </c>
      <c r="EI31" s="28">
        <f>IF(OR($H31="",$J31="",EF31="",EH31=""),"",IF(AND(EF31=$H31,EH31=$J31),Punkte!$A$1,IF(AND(EF31-EH31=0,$H31-$J31=0),Punkte!$A$3,IF(EF31-EH31=$H31-$J31,Punkte!$A$2,IF((EF31-EH31)*($H31-$J31)&gt;0,Punkte!$A$4,0)))))</f>
        <v>2</v>
      </c>
      <c r="EJ31" s="10">
        <v>3</v>
      </c>
      <c r="EK31" s="11" t="s">
        <v>24</v>
      </c>
      <c r="EL31" s="9">
        <v>2</v>
      </c>
      <c r="EM31" s="28">
        <f>IF(OR($H31="",$J31="",EJ31="",EL31=""),"",IF(AND(EJ31=$H31,EL31=$J31),Punkte!$A$1,IF(AND(EJ31-EL31=0,$H31-$J31=0),Punkte!$A$3,IF(EJ31-EL31=$H31-$J31,Punkte!$A$2,IF((EJ31-EL31)*($H31-$J31)&gt;0,Punkte!$A$4,0)))))</f>
        <v>4</v>
      </c>
      <c r="EN31" s="10">
        <v>2</v>
      </c>
      <c r="EO31" s="11" t="s">
        <v>24</v>
      </c>
      <c r="EP31" s="9">
        <v>1</v>
      </c>
      <c r="EQ31" s="28">
        <f>IF(OR($H31="",$J31="",EN31="",EP31=""),"",IF(AND(EN31=$H31,EP31=$J31),Punkte!$A$1,IF(AND(EN31-EP31=0,$H31-$J31=0),Punkte!$A$3,IF(EN31-EP31=$H31-$J31,Punkte!$A$2,IF((EN31-EP31)*($H31-$J31)&gt;0,Punkte!$A$4,0)))))</f>
        <v>4</v>
      </c>
      <c r="ER31" s="10">
        <v>2</v>
      </c>
      <c r="ES31" s="11" t="s">
        <v>24</v>
      </c>
      <c r="ET31" s="9">
        <v>0</v>
      </c>
      <c r="EU31" s="28">
        <f>IF(OR($H31="",$J31="",ER31="",ET31=""),"",IF(AND(ER31=$H31,ET31=$J31),Punkte!$A$1,IF(AND(ER31-ET31=0,$H31-$J31=0),Punkte!$A$3,IF(ER31-ET31=$H31-$J31,Punkte!$A$2,IF((ER31-ET31)*($H31-$J31)&gt;0,Punkte!$A$4,0)))))</f>
        <v>2</v>
      </c>
    </row>
    <row r="32" spans="1:151" ht="11.25" customHeight="1">
      <c r="A32" s="16">
        <v>26</v>
      </c>
      <c r="B32" s="21">
        <v>40348</v>
      </c>
      <c r="C32" s="29" t="s">
        <v>34</v>
      </c>
      <c r="D32" s="25">
        <v>0.85416666666666663</v>
      </c>
      <c r="E32" s="26" t="s">
        <v>64</v>
      </c>
      <c r="F32" s="22" t="s">
        <v>39</v>
      </c>
      <c r="G32" s="27" t="s">
        <v>73</v>
      </c>
      <c r="H32" s="6">
        <v>1</v>
      </c>
      <c r="I32" s="20" t="s">
        <v>24</v>
      </c>
      <c r="J32" s="6">
        <v>2</v>
      </c>
      <c r="L32" s="10">
        <v>2</v>
      </c>
      <c r="M32" s="98" t="s">
        <v>24</v>
      </c>
      <c r="N32" s="9">
        <v>1</v>
      </c>
      <c r="O32" s="28">
        <f>IF(OR($H32="",$J32="",L32="",N32=""),"",IF(AND(L32=$H32,N32=$J32),Punkte!$A$1,IF(AND(L32-N32=0,$H32-$J32=0),Punkte!$A$3,IF(L32-N32=$H32-$J32,Punkte!$A$2,IF((L32-N32)*($H32-$J32)&gt;0,Punkte!$A$4,0)))))</f>
        <v>0</v>
      </c>
      <c r="P32" s="12">
        <v>2</v>
      </c>
      <c r="Q32" s="11" t="s">
        <v>24</v>
      </c>
      <c r="R32" s="12">
        <v>2</v>
      </c>
      <c r="S32" s="28">
        <f>IF(OR($H32="",$J32="",P32="",R32=""),"",IF(AND(P32=$H32,R32=$J32),Punkte!$A$1,IF(AND(P32-R32=0,$H32-$J32=0),Punkte!$A$3,IF(P32-R32=$H32-$J32,Punkte!$A$2,IF((P32-R32)*($H32-$J32)&gt;0,Punkte!$A$4,0)))))</f>
        <v>0</v>
      </c>
      <c r="T32" s="12">
        <v>2</v>
      </c>
      <c r="U32" s="11" t="s">
        <v>24</v>
      </c>
      <c r="V32" s="16">
        <v>1</v>
      </c>
      <c r="W32" s="28">
        <f>IF(OR($H32="",$J32="",T32="",V32=""),"",IF(AND(T32=$H32,V32=$J32),Punkte!$A$1,IF(AND(T32-V32=0,$H32-$J32=0),Punkte!$A$3,IF(T32-V32=$H32-$J32,Punkte!$A$2,IF((T32-V32)*($H32-$J32)&gt;0,Punkte!$A$4,0)))))</f>
        <v>0</v>
      </c>
      <c r="X32" s="12">
        <v>1</v>
      </c>
      <c r="Y32" s="11" t="s">
        <v>24</v>
      </c>
      <c r="Z32" s="16">
        <v>1</v>
      </c>
      <c r="AA32" s="28">
        <f>IF(OR($H32="",$J32="",X32="",Z32=""),"",IF(AND(X32=$H32,Z32=$J32),Punkte!$A$1,IF(AND(X32-Z32=0,$H32-$J32=0),Punkte!$A$3,IF(X32-Z32=$H32-$J32,Punkte!$A$2,IF((X32-Z32)*($H32-$J32)&gt;0,Punkte!$A$4,0)))))</f>
        <v>0</v>
      </c>
      <c r="AB32" s="12">
        <v>2</v>
      </c>
      <c r="AC32" s="11" t="s">
        <v>24</v>
      </c>
      <c r="AD32" s="16">
        <v>2</v>
      </c>
      <c r="AE32" s="28">
        <f>IF(OR($H32="",$J32="",AB32="",AD32=""),"",IF(AND(AB32=$H32,AD32=$J32),Punkte!$A$1,IF(AND(AB32-AD32=0,$H32-$J32=0),Punkte!$A$3,IF(AB32-AD32=$H32-$J32,Punkte!$A$2,IF((AB32-AD32)*($H32-$J32)&gt;0,Punkte!$A$4,0)))))</f>
        <v>0</v>
      </c>
      <c r="AF32" s="10">
        <v>0</v>
      </c>
      <c r="AG32" s="76" t="s">
        <v>24</v>
      </c>
      <c r="AH32" s="10">
        <v>2</v>
      </c>
      <c r="AI32" s="28">
        <f>IF(OR($H32="",$J32="",AF32="",AH32=""),"",IF(AND(AF32=$H32,AH32=$J32),Punkte!$A$1,IF(AND(AF32-AH32=0,$H32-$J32=0),Punkte!$A$3,IF(AF32-AH32=$H32-$J32,Punkte!$A$2,IF((AF32-AH32)*($H32-$J32)&gt;0,Punkte!$A$4,0)))))</f>
        <v>2</v>
      </c>
      <c r="AJ32" s="12">
        <v>0</v>
      </c>
      <c r="AK32" s="11" t="s">
        <v>24</v>
      </c>
      <c r="AL32" s="16">
        <v>1</v>
      </c>
      <c r="AM32" s="28">
        <f>IF(OR($H32="",$J32="",AJ32="",AL32=""),"",IF(AND(AJ32=$H32,AL32=$J32),Punkte!$A$1,IF(AND(AJ32-AL32=0,$H32-$J32=0),Punkte!$A$3,IF(AJ32-AL32=$H32-$J32,Punkte!$A$2,IF((AJ32-AL32)*($H32-$J32)&gt;0,Punkte!$A$4,0)))))</f>
        <v>4</v>
      </c>
      <c r="AN32" s="12">
        <v>1</v>
      </c>
      <c r="AO32" s="11" t="s">
        <v>24</v>
      </c>
      <c r="AP32" s="16">
        <v>2</v>
      </c>
      <c r="AQ32" s="28">
        <f>IF(OR($H32="",$J32="",AN32="",AP32=""),"",IF(AND(AN32=$H32,AP32=$J32),Punkte!$A$1,IF(AND(AN32-AP32=0,$H32-$J32=0),Punkte!$A$3,IF(AN32-AP32=$H32-$J32,Punkte!$A$2,IF((AN32-AP32)*($H32-$J32)&gt;0,Punkte!$A$4,0)))))</f>
        <v>6</v>
      </c>
      <c r="AR32" s="10">
        <v>1</v>
      </c>
      <c r="AS32" s="11" t="s">
        <v>24</v>
      </c>
      <c r="AT32" s="9">
        <v>2</v>
      </c>
      <c r="AU32" s="28">
        <f>IF(OR($H32="",$J32="",AR32="",AT32=""),"",IF(AND(AR32=$H32,AT32=$J32),Punkte!$A$1,IF(AND(AR32-AT32=0,$H32-$J32=0),Punkte!$A$3,IF(AR32-AT32=$H32-$J32,Punkte!$A$2,IF((AR32-AT32)*($H32-$J32)&gt;0,Punkte!$A$4,0)))))</f>
        <v>6</v>
      </c>
      <c r="AV32" s="10">
        <v>2</v>
      </c>
      <c r="AW32" s="11" t="s">
        <v>24</v>
      </c>
      <c r="AX32" s="9">
        <v>1</v>
      </c>
      <c r="AY32" s="28">
        <f>IF(OR($H32="",$J32="",AV32="",AX32=""),"",IF(AND(AV32=$H32,AX32=$J32),Punkte!$A$1,IF(AND(AV32-AX32=0,$H32-$J32=0),Punkte!$A$3,IF(AV32-AX32=$H32-$J32,Punkte!$A$2,IF((AV32-AX32)*($H32-$J32)&gt;0,Punkte!$A$4,0)))))</f>
        <v>0</v>
      </c>
      <c r="AZ32" s="10">
        <v>1</v>
      </c>
      <c r="BA32" s="11" t="s">
        <v>24</v>
      </c>
      <c r="BB32" s="9">
        <v>0</v>
      </c>
      <c r="BC32" s="28">
        <f>IF(OR($H32="",$J32="",AZ32="",BB32=""),"",IF(AND(AZ32=$H32,BB32=$J32),Punkte!$A$1,IF(AND(AZ32-BB32=0,$H32-$J32=0),Punkte!$A$3,IF(AZ32-BB32=$H32-$J32,Punkte!$A$2,IF((AZ32-BB32)*($H32-$J32)&gt;0,Punkte!$A$4,0)))))</f>
        <v>0</v>
      </c>
      <c r="BD32" s="10">
        <v>0</v>
      </c>
      <c r="BE32" s="11" t="s">
        <v>24</v>
      </c>
      <c r="BF32" s="9">
        <v>1</v>
      </c>
      <c r="BG32" s="28">
        <f>IF(OR($H32="",$J32="",BD32="",BF32=""),"",IF(AND(BD32=$H32,BF32=$J32),Punkte!$A$1,IF(AND(BD32-BF32=0,$H32-$J32=0),Punkte!$A$3,IF(BD32-BF32=$H32-$J32,Punkte!$A$2,IF((BD32-BF32)*($H32-$J32)&gt;0,Punkte!$A$4,0)))))</f>
        <v>4</v>
      </c>
      <c r="BH32" s="10">
        <v>2</v>
      </c>
      <c r="BI32" s="11" t="s">
        <v>24</v>
      </c>
      <c r="BJ32" s="9">
        <v>2</v>
      </c>
      <c r="BK32" s="28">
        <f>IF(OR($H32="",$J32="",BH32="",BJ32=""),"",IF(AND(BH32=$H32,BJ32=$J32),Punkte!$A$1,IF(AND(BH32-BJ32=0,$H32-$J32=0),Punkte!$A$3,IF(BH32-BJ32=$H32-$J32,Punkte!$A$2,IF((BH32-BJ32)*($H32-$J32)&gt;0,Punkte!$A$4,0)))))</f>
        <v>0</v>
      </c>
      <c r="BL32" s="10">
        <v>2</v>
      </c>
      <c r="BM32" s="72" t="s">
        <v>24</v>
      </c>
      <c r="BN32" s="9">
        <v>0</v>
      </c>
      <c r="BO32" s="28">
        <f>IF(OR($H32="",$J32="",BL32="",BN32=""),"",IF(AND(BL32=$H32,BN32=$J32),Punkte!$A$1,IF(AND(BL32-BN32=0,$H32-$J32=0),Punkte!$A$3,IF(BL32-BN32=$H32-$J32,Punkte!$A$2,IF((BL32-BN32)*($H32-$J32)&gt;0,Punkte!$A$4,0)))))</f>
        <v>0</v>
      </c>
      <c r="BP32" s="10">
        <v>1</v>
      </c>
      <c r="BQ32" s="79" t="s">
        <v>24</v>
      </c>
      <c r="BR32" s="10">
        <v>0</v>
      </c>
      <c r="BS32" s="28">
        <f>IF(OR($H32="",$J32="",BP32="",BR32=""),"",IF(AND(BP32=$H32,BR32=$J32),Punkte!$A$1,IF(AND(BP32-BR32=0,$H32-$J32=0),Punkte!$A$3,IF(BP32-BR32=$H32-$J32,Punkte!$A$2,IF((BP32-BR32)*($H32-$J32)&gt;0,Punkte!$A$4,0)))))</f>
        <v>0</v>
      </c>
      <c r="BT32" s="10">
        <v>3</v>
      </c>
      <c r="BU32" s="11" t="s">
        <v>24</v>
      </c>
      <c r="BV32" s="9">
        <v>2</v>
      </c>
      <c r="BW32" s="28">
        <f>IF(OR($H32="",$J32="",BT32="",BV32=""),"",IF(AND(BT32=$H32,BV32=$J32),Punkte!$A$1,IF(AND(BT32-BV32=0,$H32-$J32=0),Punkte!$A$3,IF(BT32-BV32=$H32-$J32,Punkte!$A$2,IF((BT32-BV32)*($H32-$J32)&gt;0,Punkte!$A$4,0)))))</f>
        <v>0</v>
      </c>
      <c r="BX32" s="10">
        <v>1</v>
      </c>
      <c r="BY32" s="80" t="s">
        <v>24</v>
      </c>
      <c r="BZ32" s="10">
        <v>1</v>
      </c>
      <c r="CA32" s="28">
        <f>IF(OR($H32="",$J32="",BX32="",BZ32=""),"",IF(AND(BX32=$H32,BZ32=$J32),Punkte!$A$1,IF(AND(BX32-BZ32=0,$H32-$J32=0),Punkte!$A$3,IF(BX32-BZ32=$H32-$J32,Punkte!$A$2,IF((BX32-BZ32)*($H32-$J32)&gt;0,Punkte!$A$4,0)))))</f>
        <v>0</v>
      </c>
      <c r="CB32" s="10">
        <v>1</v>
      </c>
      <c r="CC32" s="11" t="s">
        <v>24</v>
      </c>
      <c r="CD32" s="9">
        <v>2</v>
      </c>
      <c r="CE32" s="28">
        <f>IF(OR($H32="",$J32="",CB32="",CD32=""),"",IF(AND(CB32=$H32,CD32=$J32),Punkte!$A$1,IF(AND(CB32-CD32=0,$H32-$J32=0),Punkte!$A$3,IF(CB32-CD32=$H32-$J32,Punkte!$A$2,IF((CB32-CD32)*($H32-$J32)&gt;0,Punkte!$A$4,0)))))</f>
        <v>6</v>
      </c>
      <c r="CF32" s="10">
        <v>1</v>
      </c>
      <c r="CG32" s="11" t="s">
        <v>24</v>
      </c>
      <c r="CH32" s="9">
        <v>2</v>
      </c>
      <c r="CI32" s="28">
        <f>IF(OR($H32="",$J32="",CF32="",CH32=""),"",IF(AND(CF32=$H32,CH32=$J32),Punkte!$A$1,IF(AND(CF32-CH32=0,$H32-$J32=0),Punkte!$A$3,IF(CF32-CH32=$H32-$J32,Punkte!$A$2,IF((CF32-CH32)*($H32-$J32)&gt;0,Punkte!$A$4,0)))))</f>
        <v>6</v>
      </c>
      <c r="CJ32" s="10">
        <v>0</v>
      </c>
      <c r="CK32" s="77" t="s">
        <v>24</v>
      </c>
      <c r="CL32" s="10">
        <v>2</v>
      </c>
      <c r="CM32" s="28">
        <f>IF(OR($H32="",$J32="",CJ32="",CL32=""),"",IF(AND(CJ32=$H32,CL32=$J32),Punkte!$A$1,IF(AND(CJ32-CL32=0,$H32-$J32=0),Punkte!$A$3,IF(CJ32-CL32=$H32-$J32,Punkte!$A$2,IF((CJ32-CL32)*($H32-$J32)&gt;0,Punkte!$A$4,0)))))</f>
        <v>2</v>
      </c>
      <c r="CN32" s="10">
        <v>2</v>
      </c>
      <c r="CO32" s="11" t="s">
        <v>24</v>
      </c>
      <c r="CP32" s="9">
        <v>1</v>
      </c>
      <c r="CQ32" s="28">
        <f>IF(OR($H32="",$J32="",CN32="",CP32=""),"",IF(AND(CN32=$H32,CP32=$J32),Punkte!$A$1,IF(AND(CN32-CP32=0,$H32-$J32=0),Punkte!$A$3,IF(CN32-CP32=$H32-$J32,Punkte!$A$2,IF((CN32-CP32)*($H32-$J32)&gt;0,Punkte!$A$4,0)))))</f>
        <v>0</v>
      </c>
      <c r="CR32" s="10">
        <v>1</v>
      </c>
      <c r="CS32" s="82" t="s">
        <v>24</v>
      </c>
      <c r="CT32" s="10">
        <v>1</v>
      </c>
      <c r="CU32" s="28">
        <f>IF(OR($H32="",$J32="",CR32="",CT32=""),"",IF(AND(CR32=$H32,CT32=$J32),Punkte!$A$1,IF(AND(CR32-CT32=0,$H32-$J32=0),Punkte!$A$3,IF(CR32-CT32=$H32-$J32,Punkte!$A$2,IF((CR32-CT32)*($H32-$J32)&gt;0,Punkte!$A$4,0)))))</f>
        <v>0</v>
      </c>
      <c r="CV32" s="10">
        <v>1</v>
      </c>
      <c r="CW32" s="11" t="s">
        <v>24</v>
      </c>
      <c r="CX32" s="9">
        <v>2</v>
      </c>
      <c r="CY32" s="28">
        <f>IF(OR($H32="",$J32="",CV32="",CX32=""),"",IF(AND(CV32=$H32,CX32=$J32),Punkte!$A$1,IF(AND(CV32-CX32=0,$H32-$J32=0),Punkte!$A$3,IF(CV32-CX32=$H32-$J32,Punkte!$A$2,IF((CV32-CX32)*($H32-$J32)&gt;0,Punkte!$A$4,0)))))</f>
        <v>6</v>
      </c>
      <c r="CZ32" s="10">
        <v>0</v>
      </c>
      <c r="DA32" s="83" t="s">
        <v>24</v>
      </c>
      <c r="DB32" s="10">
        <v>1</v>
      </c>
      <c r="DC32" s="28">
        <f>IF(OR($H32="",$J32="",CZ32="",DB32=""),"",IF(AND(CZ32=$H32,DB32=$J32),Punkte!$A$1,IF(AND(CZ32-DB32=0,$H32-$J32=0),Punkte!$A$3,IF(CZ32-DB32=$H32-$J32,Punkte!$A$2,IF((CZ32-DB32)*($H32-$J32)&gt;0,Punkte!$A$4,0)))))</f>
        <v>4</v>
      </c>
      <c r="DD32" s="10">
        <v>3</v>
      </c>
      <c r="DE32" s="11" t="s">
        <v>24</v>
      </c>
      <c r="DF32" s="9">
        <v>2</v>
      </c>
      <c r="DG32" s="28">
        <f>IF(OR($H32="",$J32="",DD32="",DF32=""),"",IF(AND(DD32=$H32,DF32=$J32),Punkte!$A$1,IF(AND(DD32-DF32=0,$H32-$J32=0),Punkte!$A$3,IF(DD32-DF32=$H32-$J32,Punkte!$A$2,IF((DD32-DF32)*($H32-$J32)&gt;0,Punkte!$A$4,0)))))</f>
        <v>0</v>
      </c>
      <c r="DH32" s="10">
        <v>2</v>
      </c>
      <c r="DI32" s="11" t="s">
        <v>24</v>
      </c>
      <c r="DJ32" s="9">
        <v>1</v>
      </c>
      <c r="DK32" s="28">
        <f>IF(OR($H32="",$J32="",DH32="",DJ32=""),"",IF(AND(DH32=$H32,DJ32=$J32),Punkte!$A$1,IF(AND(DH32-DJ32=0,$H32-$J32=0),Punkte!$A$3,IF(DH32-DJ32=$H32-$J32,Punkte!$A$2,IF((DH32-DJ32)*($H32-$J32)&gt;0,Punkte!$A$4,0)))))</f>
        <v>0</v>
      </c>
      <c r="DL32" s="10">
        <v>1</v>
      </c>
      <c r="DM32" s="11" t="s">
        <v>24</v>
      </c>
      <c r="DN32" s="9">
        <v>2</v>
      </c>
      <c r="DO32" s="28">
        <f>IF(OR($H32="",$J32="",DL32="",DN32=""),"",IF(AND(DL32=$H32,DN32=$J32),Punkte!$A$1,IF(AND(DL32-DN32=0,$H32-$J32=0),Punkte!$A$3,IF(DL32-DN32=$H32-$J32,Punkte!$A$2,IF((DL32-DN32)*($H32-$J32)&gt;0,Punkte!$A$4,0)))))</f>
        <v>6</v>
      </c>
      <c r="DP32" s="10">
        <v>2</v>
      </c>
      <c r="DQ32" s="11" t="s">
        <v>24</v>
      </c>
      <c r="DR32" s="9">
        <v>1</v>
      </c>
      <c r="DS32" s="28">
        <f>IF(OR($H32="",$J32="",DP32="",DR32=""),"",IF(AND(DP32=$H32,DR32=$J32),Punkte!$A$1,IF(AND(DP32-DR32=0,$H32-$J32=0),Punkte!$A$3,IF(DP32-DR32=$H32-$J32,Punkte!$A$2,IF((DP32-DR32)*($H32-$J32)&gt;0,Punkte!$A$4,0)))))</f>
        <v>0</v>
      </c>
      <c r="DT32" s="10">
        <v>2</v>
      </c>
      <c r="DU32" s="11" t="s">
        <v>24</v>
      </c>
      <c r="DV32" s="9">
        <v>1</v>
      </c>
      <c r="DW32" s="28">
        <f>IF(OR($H32="",$J32="",DT32="",DV32=""),"",IF(AND(DT32=$H32,DV32=$J32),Punkte!$A$1,IF(AND(DT32-DV32=0,$H32-$J32=0),Punkte!$A$3,IF(DT32-DV32=$H32-$J32,Punkte!$A$2,IF((DT32-DV32)*($H32-$J32)&gt;0,Punkte!$A$4,0)))))</f>
        <v>0</v>
      </c>
      <c r="DX32" s="10">
        <v>2</v>
      </c>
      <c r="DY32" s="11" t="s">
        <v>24</v>
      </c>
      <c r="DZ32" s="9">
        <v>1</v>
      </c>
      <c r="EA32" s="28">
        <f>IF(OR($H32="",$J32="",DX32="",DZ32=""),"",IF(AND(DX32=$H32,DZ32=$J32),Punkte!$A$1,IF(AND(DX32-DZ32=0,$H32-$J32=0),Punkte!$A$3,IF(DX32-DZ32=$H32-$J32,Punkte!$A$2,IF((DX32-DZ32)*($H32-$J32)&gt;0,Punkte!$A$4,0)))))</f>
        <v>0</v>
      </c>
      <c r="EB32" s="10">
        <v>1</v>
      </c>
      <c r="EC32" s="11" t="s">
        <v>24</v>
      </c>
      <c r="ED32" s="9">
        <v>1</v>
      </c>
      <c r="EE32" s="28">
        <f>IF(OR($H32="",$J32="",EB32="",ED32=""),"",IF(AND(EB32=$H32,ED32=$J32),Punkte!$A$1,IF(AND(EB32-ED32=0,$H32-$J32=0),Punkte!$A$3,IF(EB32-ED32=$H32-$J32,Punkte!$A$2,IF((EB32-ED32)*($H32-$J32)&gt;0,Punkte!$A$4,0)))))</f>
        <v>0</v>
      </c>
      <c r="EF32" s="10">
        <v>2</v>
      </c>
      <c r="EG32" s="87" t="s">
        <v>24</v>
      </c>
      <c r="EH32" s="10">
        <v>1</v>
      </c>
      <c r="EI32" s="28">
        <f>IF(OR($H32="",$J32="",EF32="",EH32=""),"",IF(AND(EF32=$H32,EH32=$J32),Punkte!$A$1,IF(AND(EF32-EH32=0,$H32-$J32=0),Punkte!$A$3,IF(EF32-EH32=$H32-$J32,Punkte!$A$2,IF((EF32-EH32)*($H32-$J32)&gt;0,Punkte!$A$4,0)))))</f>
        <v>0</v>
      </c>
      <c r="EJ32" s="10">
        <v>3</v>
      </c>
      <c r="EK32" s="11" t="s">
        <v>24</v>
      </c>
      <c r="EL32" s="9">
        <v>2</v>
      </c>
      <c r="EM32" s="28">
        <f>IF(OR($H32="",$J32="",EJ32="",EL32=""),"",IF(AND(EJ32=$H32,EL32=$J32),Punkte!$A$1,IF(AND(EJ32-EL32=0,$H32-$J32=0),Punkte!$A$3,IF(EJ32-EL32=$H32-$J32,Punkte!$A$2,IF((EJ32-EL32)*($H32-$J32)&gt;0,Punkte!$A$4,0)))))</f>
        <v>0</v>
      </c>
      <c r="EN32" s="10">
        <v>1</v>
      </c>
      <c r="EO32" s="11" t="s">
        <v>24</v>
      </c>
      <c r="EP32" s="9">
        <v>1</v>
      </c>
      <c r="EQ32" s="28">
        <f>IF(OR($H32="",$J32="",EN32="",EP32=""),"",IF(AND(EN32=$H32,EP32=$J32),Punkte!$A$1,IF(AND(EN32-EP32=0,$H32-$J32=0),Punkte!$A$3,IF(EN32-EP32=$H32-$J32,Punkte!$A$2,IF((EN32-EP32)*($H32-$J32)&gt;0,Punkte!$A$4,0)))))</f>
        <v>0</v>
      </c>
      <c r="ER32" s="10">
        <v>1</v>
      </c>
      <c r="ES32" s="11" t="s">
        <v>24</v>
      </c>
      <c r="ET32" s="9">
        <v>1</v>
      </c>
      <c r="EU32" s="28">
        <f>IF(OR($H32="",$J32="",ER32="",ET32=""),"",IF(AND(ER32=$H32,ET32=$J32),Punkte!$A$1,IF(AND(ER32-ET32=0,$H32-$J32=0),Punkte!$A$3,IF(ER32-ET32=$H32-$J32,Punkte!$A$2,IF((ER32-ET32)*($H32-$J32)&gt;0,Punkte!$A$4,0)))))</f>
        <v>0</v>
      </c>
    </row>
    <row r="33" spans="1:151" ht="11.25" customHeight="1">
      <c r="A33" s="16">
        <v>27</v>
      </c>
      <c r="B33" s="21">
        <v>40349</v>
      </c>
      <c r="C33" s="29" t="s">
        <v>35</v>
      </c>
      <c r="D33" s="25">
        <v>0.5625</v>
      </c>
      <c r="E33" s="26" t="s">
        <v>76</v>
      </c>
      <c r="F33" s="22" t="s">
        <v>43</v>
      </c>
      <c r="G33" s="27" t="s">
        <v>67</v>
      </c>
      <c r="H33" s="6">
        <v>0</v>
      </c>
      <c r="I33" s="20" t="s">
        <v>24</v>
      </c>
      <c r="J33" s="6">
        <v>2</v>
      </c>
      <c r="L33" s="10">
        <v>1</v>
      </c>
      <c r="M33" s="99" t="s">
        <v>24</v>
      </c>
      <c r="N33" s="9">
        <v>2</v>
      </c>
      <c r="O33" s="28">
        <f>IF(OR($H33="",$J33="",L33="",N33=""),"",IF(AND(L33=$H33,N33=$J33),Punkte!$A$1,IF(AND(L33-N33=0,$H33-$J33=0),Punkte!$A$3,IF(L33-N33=$H33-$J33,Punkte!$A$2,IF((L33-N33)*($H33-$J33)&gt;0,Punkte!$A$4,0)))))</f>
        <v>2</v>
      </c>
      <c r="P33" s="12">
        <v>1</v>
      </c>
      <c r="Q33" s="11" t="s">
        <v>24</v>
      </c>
      <c r="R33" s="12">
        <v>1</v>
      </c>
      <c r="S33" s="28">
        <f>IF(OR($H33="",$J33="",P33="",R33=""),"",IF(AND(P33=$H33,R33=$J33),Punkte!$A$1,IF(AND(P33-R33=0,$H33-$J33=0),Punkte!$A$3,IF(P33-R33=$H33-$J33,Punkte!$A$2,IF((P33-R33)*($H33-$J33)&gt;0,Punkte!$A$4,0)))))</f>
        <v>0</v>
      </c>
      <c r="T33" s="12">
        <v>1</v>
      </c>
      <c r="U33" s="11" t="s">
        <v>24</v>
      </c>
      <c r="V33" s="16">
        <v>0</v>
      </c>
      <c r="W33" s="28">
        <f>IF(OR($H33="",$J33="",T33="",V33=""),"",IF(AND(T33=$H33,V33=$J33),Punkte!$A$1,IF(AND(T33-V33=0,$H33-$J33=0),Punkte!$A$3,IF(T33-V33=$H33-$J33,Punkte!$A$2,IF((T33-V33)*($H33-$J33)&gt;0,Punkte!$A$4,0)))))</f>
        <v>0</v>
      </c>
      <c r="X33" s="12">
        <v>2</v>
      </c>
      <c r="Y33" s="11" t="s">
        <v>24</v>
      </c>
      <c r="Z33" s="16">
        <v>2</v>
      </c>
      <c r="AA33" s="28">
        <f>IF(OR($H33="",$J33="",X33="",Z33=""),"",IF(AND(X33=$H33,Z33=$J33),Punkte!$A$1,IF(AND(X33-Z33=0,$H33-$J33=0),Punkte!$A$3,IF(X33-Z33=$H33-$J33,Punkte!$A$2,IF((X33-Z33)*($H33-$J33)&gt;0,Punkte!$A$4,0)))))</f>
        <v>0</v>
      </c>
      <c r="AB33" s="12">
        <v>3</v>
      </c>
      <c r="AC33" s="11" t="s">
        <v>24</v>
      </c>
      <c r="AD33" s="16">
        <v>2</v>
      </c>
      <c r="AE33" s="28">
        <f>IF(OR($H33="",$J33="",AB33="",AD33=""),"",IF(AND(AB33=$H33,AD33=$J33),Punkte!$A$1,IF(AND(AB33-AD33=0,$H33-$J33=0),Punkte!$A$3,IF(AB33-AD33=$H33-$J33,Punkte!$A$2,IF((AB33-AD33)*($H33-$J33)&gt;0,Punkte!$A$4,0)))))</f>
        <v>0</v>
      </c>
      <c r="AF33" s="10">
        <v>1</v>
      </c>
      <c r="AG33" s="76" t="s">
        <v>24</v>
      </c>
      <c r="AH33" s="10">
        <v>1</v>
      </c>
      <c r="AI33" s="28">
        <f>IF(OR($H33="",$J33="",AF33="",AH33=""),"",IF(AND(AF33=$H33,AH33=$J33),Punkte!$A$1,IF(AND(AF33-AH33=0,$H33-$J33=0),Punkte!$A$3,IF(AF33-AH33=$H33-$J33,Punkte!$A$2,IF((AF33-AH33)*($H33-$J33)&gt;0,Punkte!$A$4,0)))))</f>
        <v>0</v>
      </c>
      <c r="AJ33" s="12">
        <v>1</v>
      </c>
      <c r="AK33" s="11" t="s">
        <v>24</v>
      </c>
      <c r="AL33" s="16">
        <v>0</v>
      </c>
      <c r="AM33" s="28">
        <f>IF(OR($H33="",$J33="",AJ33="",AL33=""),"",IF(AND(AJ33=$H33,AL33=$J33),Punkte!$A$1,IF(AND(AJ33-AL33=0,$H33-$J33=0),Punkte!$A$3,IF(AJ33-AL33=$H33-$J33,Punkte!$A$2,IF((AJ33-AL33)*($H33-$J33)&gt;0,Punkte!$A$4,0)))))</f>
        <v>0</v>
      </c>
      <c r="AN33" s="12">
        <v>1</v>
      </c>
      <c r="AO33" s="11" t="s">
        <v>24</v>
      </c>
      <c r="AP33" s="16">
        <v>2</v>
      </c>
      <c r="AQ33" s="28">
        <f>IF(OR($H33="",$J33="",AN33="",AP33=""),"",IF(AND(AN33=$H33,AP33=$J33),Punkte!$A$1,IF(AND(AN33-AP33=0,$H33-$J33=0),Punkte!$A$3,IF(AN33-AP33=$H33-$J33,Punkte!$A$2,IF((AN33-AP33)*($H33-$J33)&gt;0,Punkte!$A$4,0)))))</f>
        <v>2</v>
      </c>
      <c r="AR33" s="10">
        <v>1</v>
      </c>
      <c r="AS33" s="11" t="s">
        <v>24</v>
      </c>
      <c r="AT33" s="9">
        <v>2</v>
      </c>
      <c r="AU33" s="28">
        <f>IF(OR($H33="",$J33="",AR33="",AT33=""),"",IF(AND(AR33=$H33,AT33=$J33),Punkte!$A$1,IF(AND(AR33-AT33=0,$H33-$J33=0),Punkte!$A$3,IF(AR33-AT33=$H33-$J33,Punkte!$A$2,IF((AR33-AT33)*($H33-$J33)&gt;0,Punkte!$A$4,0)))))</f>
        <v>2</v>
      </c>
      <c r="AV33" s="10">
        <v>1</v>
      </c>
      <c r="AW33" s="11" t="s">
        <v>24</v>
      </c>
      <c r="AX33" s="9">
        <v>2</v>
      </c>
      <c r="AY33" s="28">
        <f>IF(OR($H33="",$J33="",AV33="",AX33=""),"",IF(AND(AV33=$H33,AX33=$J33),Punkte!$A$1,IF(AND(AV33-AX33=0,$H33-$J33=0),Punkte!$A$3,IF(AV33-AX33=$H33-$J33,Punkte!$A$2,IF((AV33-AX33)*($H33-$J33)&gt;0,Punkte!$A$4,0)))))</f>
        <v>2</v>
      </c>
      <c r="AZ33" s="10">
        <v>1</v>
      </c>
      <c r="BA33" s="11" t="s">
        <v>24</v>
      </c>
      <c r="BB33" s="9">
        <v>0</v>
      </c>
      <c r="BC33" s="28">
        <f>IF(OR($H33="",$J33="",AZ33="",BB33=""),"",IF(AND(AZ33=$H33,BB33=$J33),Punkte!$A$1,IF(AND(AZ33-BB33=0,$H33-$J33=0),Punkte!$A$3,IF(AZ33-BB33=$H33-$J33,Punkte!$A$2,IF((AZ33-BB33)*($H33-$J33)&gt;0,Punkte!$A$4,0)))))</f>
        <v>0</v>
      </c>
      <c r="BD33" s="10">
        <v>2</v>
      </c>
      <c r="BE33" s="11" t="s">
        <v>24</v>
      </c>
      <c r="BF33" s="9">
        <v>0</v>
      </c>
      <c r="BG33" s="28">
        <f>IF(OR($H33="",$J33="",BD33="",BF33=""),"",IF(AND(BD33=$H33,BF33=$J33),Punkte!$A$1,IF(AND(BD33-BF33=0,$H33-$J33=0),Punkte!$A$3,IF(BD33-BF33=$H33-$J33,Punkte!$A$2,IF((BD33-BF33)*($H33-$J33)&gt;0,Punkte!$A$4,0)))))</f>
        <v>0</v>
      </c>
      <c r="BH33" s="10">
        <v>1</v>
      </c>
      <c r="BI33" s="11" t="s">
        <v>24</v>
      </c>
      <c r="BJ33" s="9">
        <v>0</v>
      </c>
      <c r="BK33" s="28">
        <f>IF(OR($H33="",$J33="",BH33="",BJ33=""),"",IF(AND(BH33=$H33,BJ33=$J33),Punkte!$A$1,IF(AND(BH33-BJ33=0,$H33-$J33=0),Punkte!$A$3,IF(BH33-BJ33=$H33-$J33,Punkte!$A$2,IF((BH33-BJ33)*($H33-$J33)&gt;0,Punkte!$A$4,0)))))</f>
        <v>0</v>
      </c>
      <c r="BL33" s="10">
        <v>1</v>
      </c>
      <c r="BM33" s="72" t="s">
        <v>24</v>
      </c>
      <c r="BN33" s="9">
        <v>1</v>
      </c>
      <c r="BO33" s="28">
        <f>IF(OR($H33="",$J33="",BL33="",BN33=""),"",IF(AND(BL33=$H33,BN33=$J33),Punkte!$A$1,IF(AND(BL33-BN33=0,$H33-$J33=0),Punkte!$A$3,IF(BL33-BN33=$H33-$J33,Punkte!$A$2,IF((BL33-BN33)*($H33-$J33)&gt;0,Punkte!$A$4,0)))))</f>
        <v>0</v>
      </c>
      <c r="BP33" s="10">
        <v>1</v>
      </c>
      <c r="BQ33" s="79" t="s">
        <v>24</v>
      </c>
      <c r="BR33" s="10">
        <v>1</v>
      </c>
      <c r="BS33" s="28">
        <f>IF(OR($H33="",$J33="",BP33="",BR33=""),"",IF(AND(BP33=$H33,BR33=$J33),Punkte!$A$1,IF(AND(BP33-BR33=0,$H33-$J33=0),Punkte!$A$3,IF(BP33-BR33=$H33-$J33,Punkte!$A$2,IF((BP33-BR33)*($H33-$J33)&gt;0,Punkte!$A$4,0)))))</f>
        <v>0</v>
      </c>
      <c r="BT33" s="10">
        <v>2</v>
      </c>
      <c r="BU33" s="11" t="s">
        <v>24</v>
      </c>
      <c r="BV33" s="9">
        <v>0</v>
      </c>
      <c r="BW33" s="28">
        <f>IF(OR($H33="",$J33="",BT33="",BV33=""),"",IF(AND(BT33=$H33,BV33=$J33),Punkte!$A$1,IF(AND(BT33-BV33=0,$H33-$J33=0),Punkte!$A$3,IF(BT33-BV33=$H33-$J33,Punkte!$A$2,IF((BT33-BV33)*($H33-$J33)&gt;0,Punkte!$A$4,0)))))</f>
        <v>0</v>
      </c>
      <c r="BX33" s="10">
        <v>1</v>
      </c>
      <c r="BY33" s="80" t="s">
        <v>24</v>
      </c>
      <c r="BZ33" s="10">
        <v>0</v>
      </c>
      <c r="CA33" s="28">
        <f>IF(OR($H33="",$J33="",BX33="",BZ33=""),"",IF(AND(BX33=$H33,BZ33=$J33),Punkte!$A$1,IF(AND(BX33-BZ33=0,$H33-$J33=0),Punkte!$A$3,IF(BX33-BZ33=$H33-$J33,Punkte!$A$2,IF((BX33-BZ33)*($H33-$J33)&gt;0,Punkte!$A$4,0)))))</f>
        <v>0</v>
      </c>
      <c r="CB33" s="10">
        <v>0</v>
      </c>
      <c r="CC33" s="11" t="s">
        <v>24</v>
      </c>
      <c r="CD33" s="9">
        <v>1</v>
      </c>
      <c r="CE33" s="28">
        <f>IF(OR($H33="",$J33="",CB33="",CD33=""),"",IF(AND(CB33=$H33,CD33=$J33),Punkte!$A$1,IF(AND(CB33-CD33=0,$H33-$J33=0),Punkte!$A$3,IF(CB33-CD33=$H33-$J33,Punkte!$A$2,IF((CB33-CD33)*($H33-$J33)&gt;0,Punkte!$A$4,0)))))</f>
        <v>2</v>
      </c>
      <c r="CF33" s="10">
        <v>2</v>
      </c>
      <c r="CG33" s="11" t="s">
        <v>24</v>
      </c>
      <c r="CH33" s="9">
        <v>1</v>
      </c>
      <c r="CI33" s="28">
        <f>IF(OR($H33="",$J33="",CF33="",CH33=""),"",IF(AND(CF33=$H33,CH33=$J33),Punkte!$A$1,IF(AND(CF33-CH33=0,$H33-$J33=0),Punkte!$A$3,IF(CF33-CH33=$H33-$J33,Punkte!$A$2,IF((CF33-CH33)*($H33-$J33)&gt;0,Punkte!$A$4,0)))))</f>
        <v>0</v>
      </c>
      <c r="CJ33" s="10">
        <v>2</v>
      </c>
      <c r="CK33" s="77" t="s">
        <v>24</v>
      </c>
      <c r="CL33" s="10">
        <v>1</v>
      </c>
      <c r="CM33" s="28">
        <f>IF(OR($H33="",$J33="",CJ33="",CL33=""),"",IF(AND(CJ33=$H33,CL33=$J33),Punkte!$A$1,IF(AND(CJ33-CL33=0,$H33-$J33=0),Punkte!$A$3,IF(CJ33-CL33=$H33-$J33,Punkte!$A$2,IF((CJ33-CL33)*($H33-$J33)&gt;0,Punkte!$A$4,0)))))</f>
        <v>0</v>
      </c>
      <c r="CN33" s="10">
        <v>1</v>
      </c>
      <c r="CO33" s="11" t="s">
        <v>24</v>
      </c>
      <c r="CP33" s="9">
        <v>0</v>
      </c>
      <c r="CQ33" s="28">
        <f>IF(OR($H33="",$J33="",CN33="",CP33=""),"",IF(AND(CN33=$H33,CP33=$J33),Punkte!$A$1,IF(AND(CN33-CP33=0,$H33-$J33=0),Punkte!$A$3,IF(CN33-CP33=$H33-$J33,Punkte!$A$2,IF((CN33-CP33)*($H33-$J33)&gt;0,Punkte!$A$4,0)))))</f>
        <v>0</v>
      </c>
      <c r="CR33" s="10">
        <v>1</v>
      </c>
      <c r="CS33" s="82" t="s">
        <v>24</v>
      </c>
      <c r="CT33" s="10">
        <v>2</v>
      </c>
      <c r="CU33" s="28">
        <f>IF(OR($H33="",$J33="",CR33="",CT33=""),"",IF(AND(CR33=$H33,CT33=$J33),Punkte!$A$1,IF(AND(CR33-CT33=0,$H33-$J33=0),Punkte!$A$3,IF(CR33-CT33=$H33-$J33,Punkte!$A$2,IF((CR33-CT33)*($H33-$J33)&gt;0,Punkte!$A$4,0)))))</f>
        <v>2</v>
      </c>
      <c r="CV33" s="10">
        <v>2</v>
      </c>
      <c r="CW33" s="11" t="s">
        <v>24</v>
      </c>
      <c r="CX33" s="9">
        <v>2</v>
      </c>
      <c r="CY33" s="28">
        <f>IF(OR($H33="",$J33="",CV33="",CX33=""),"",IF(AND(CV33=$H33,CX33=$J33),Punkte!$A$1,IF(AND(CV33-CX33=0,$H33-$J33=0),Punkte!$A$3,IF(CV33-CX33=$H33-$J33,Punkte!$A$2,IF((CV33-CX33)*($H33-$J33)&gt;0,Punkte!$A$4,0)))))</f>
        <v>0</v>
      </c>
      <c r="CZ33" s="10">
        <v>0</v>
      </c>
      <c r="DA33" s="83" t="s">
        <v>24</v>
      </c>
      <c r="DB33" s="10">
        <v>2</v>
      </c>
      <c r="DC33" s="28">
        <f>IF(OR($H33="",$J33="",CZ33="",DB33=""),"",IF(AND(CZ33=$H33,DB33=$J33),Punkte!$A$1,IF(AND(CZ33-DB33=0,$H33-$J33=0),Punkte!$A$3,IF(CZ33-DB33=$H33-$J33,Punkte!$A$2,IF((CZ33-DB33)*($H33-$J33)&gt;0,Punkte!$A$4,0)))))</f>
        <v>6</v>
      </c>
      <c r="DD33" s="10">
        <v>1</v>
      </c>
      <c r="DE33" s="11" t="s">
        <v>24</v>
      </c>
      <c r="DF33" s="9">
        <v>2</v>
      </c>
      <c r="DG33" s="28">
        <f>IF(OR($H33="",$J33="",DD33="",DF33=""),"",IF(AND(DD33=$H33,DF33=$J33),Punkte!$A$1,IF(AND(DD33-DF33=0,$H33-$J33=0),Punkte!$A$3,IF(DD33-DF33=$H33-$J33,Punkte!$A$2,IF((DD33-DF33)*($H33-$J33)&gt;0,Punkte!$A$4,0)))))</f>
        <v>2</v>
      </c>
      <c r="DH33" s="10">
        <v>1</v>
      </c>
      <c r="DI33" s="11" t="s">
        <v>24</v>
      </c>
      <c r="DJ33" s="9">
        <v>2</v>
      </c>
      <c r="DK33" s="28">
        <f>IF(OR($H33="",$J33="",DH33="",DJ33=""),"",IF(AND(DH33=$H33,DJ33=$J33),Punkte!$A$1,IF(AND(DH33-DJ33=0,$H33-$J33=0),Punkte!$A$3,IF(DH33-DJ33=$H33-$J33,Punkte!$A$2,IF((DH33-DJ33)*($H33-$J33)&gt;0,Punkte!$A$4,0)))))</f>
        <v>2</v>
      </c>
      <c r="DL33" s="10">
        <v>1</v>
      </c>
      <c r="DM33" s="11" t="s">
        <v>24</v>
      </c>
      <c r="DN33" s="9">
        <v>0</v>
      </c>
      <c r="DO33" s="28">
        <f>IF(OR($H33="",$J33="",DL33="",DN33=""),"",IF(AND(DL33=$H33,DN33=$J33),Punkte!$A$1,IF(AND(DL33-DN33=0,$H33-$J33=0),Punkte!$A$3,IF(DL33-DN33=$H33-$J33,Punkte!$A$2,IF((DL33-DN33)*($H33-$J33)&gt;0,Punkte!$A$4,0)))))</f>
        <v>0</v>
      </c>
      <c r="DP33" s="10">
        <v>2</v>
      </c>
      <c r="DQ33" s="11" t="s">
        <v>24</v>
      </c>
      <c r="DR33" s="9">
        <v>1</v>
      </c>
      <c r="DS33" s="28">
        <f>IF(OR($H33="",$J33="",DP33="",DR33=""),"",IF(AND(DP33=$H33,DR33=$J33),Punkte!$A$1,IF(AND(DP33-DR33=0,$H33-$J33=0),Punkte!$A$3,IF(DP33-DR33=$H33-$J33,Punkte!$A$2,IF((DP33-DR33)*($H33-$J33)&gt;0,Punkte!$A$4,0)))))</f>
        <v>0</v>
      </c>
      <c r="DT33" s="10">
        <v>0</v>
      </c>
      <c r="DU33" s="11" t="s">
        <v>24</v>
      </c>
      <c r="DV33" s="9">
        <v>1</v>
      </c>
      <c r="DW33" s="28">
        <f>IF(OR($H33="",$J33="",DT33="",DV33=""),"",IF(AND(DT33=$H33,DV33=$J33),Punkte!$A$1,IF(AND(DT33-DV33=0,$H33-$J33=0),Punkte!$A$3,IF(DT33-DV33=$H33-$J33,Punkte!$A$2,IF((DT33-DV33)*($H33-$J33)&gt;0,Punkte!$A$4,0)))))</f>
        <v>2</v>
      </c>
      <c r="DX33" s="10">
        <v>0</v>
      </c>
      <c r="DY33" s="11" t="s">
        <v>24</v>
      </c>
      <c r="DZ33" s="9">
        <v>2</v>
      </c>
      <c r="EA33" s="28">
        <f>IF(OR($H33="",$J33="",DX33="",DZ33=""),"",IF(AND(DX33=$H33,DZ33=$J33),Punkte!$A$1,IF(AND(DX33-DZ33=0,$H33-$J33=0),Punkte!$A$3,IF(DX33-DZ33=$H33-$J33,Punkte!$A$2,IF((DX33-DZ33)*($H33-$J33)&gt;0,Punkte!$A$4,0)))))</f>
        <v>6</v>
      </c>
      <c r="EB33" s="10">
        <v>1</v>
      </c>
      <c r="EC33" s="11" t="s">
        <v>24</v>
      </c>
      <c r="ED33" s="9">
        <v>2</v>
      </c>
      <c r="EE33" s="28">
        <f>IF(OR($H33="",$J33="",EB33="",ED33=""),"",IF(AND(EB33=$H33,ED33=$J33),Punkte!$A$1,IF(AND(EB33-ED33=0,$H33-$J33=0),Punkte!$A$3,IF(EB33-ED33=$H33-$J33,Punkte!$A$2,IF((EB33-ED33)*($H33-$J33)&gt;0,Punkte!$A$4,0)))))</f>
        <v>2</v>
      </c>
      <c r="EF33" s="10">
        <v>0</v>
      </c>
      <c r="EG33" s="87" t="s">
        <v>24</v>
      </c>
      <c r="EH33" s="10">
        <v>0</v>
      </c>
      <c r="EI33" s="28">
        <f>IF(OR($H33="",$J33="",EF33="",EH33=""),"",IF(AND(EF33=$H33,EH33=$J33),Punkte!$A$1,IF(AND(EF33-EH33=0,$H33-$J33=0),Punkte!$A$3,IF(EF33-EH33=$H33-$J33,Punkte!$A$2,IF((EF33-EH33)*($H33-$J33)&gt;0,Punkte!$A$4,0)))))</f>
        <v>0</v>
      </c>
      <c r="EJ33" s="10">
        <v>1</v>
      </c>
      <c r="EK33" s="11" t="s">
        <v>24</v>
      </c>
      <c r="EL33" s="9">
        <v>2</v>
      </c>
      <c r="EM33" s="28">
        <f>IF(OR($H33="",$J33="",EJ33="",EL33=""),"",IF(AND(EJ33=$H33,EL33=$J33),Punkte!$A$1,IF(AND(EJ33-EL33=0,$H33-$J33=0),Punkte!$A$3,IF(EJ33-EL33=$H33-$J33,Punkte!$A$2,IF((EJ33-EL33)*($H33-$J33)&gt;0,Punkte!$A$4,0)))))</f>
        <v>2</v>
      </c>
      <c r="EN33" s="10">
        <v>0</v>
      </c>
      <c r="EO33" s="11" t="s">
        <v>24</v>
      </c>
      <c r="EP33" s="9">
        <v>0</v>
      </c>
      <c r="EQ33" s="28">
        <f>IF(OR($H33="",$J33="",EN33="",EP33=""),"",IF(AND(EN33=$H33,EP33=$J33),Punkte!$A$1,IF(AND(EN33-EP33=0,$H33-$J33=0),Punkte!$A$3,IF(EN33-EP33=$H33-$J33,Punkte!$A$2,IF((EN33-EP33)*($H33-$J33)&gt;0,Punkte!$A$4,0)))))</f>
        <v>0</v>
      </c>
      <c r="ER33" s="10">
        <v>0</v>
      </c>
      <c r="ES33" s="11" t="s">
        <v>24</v>
      </c>
      <c r="ET33" s="9">
        <v>0</v>
      </c>
      <c r="EU33" s="28">
        <f>IF(OR($H33="",$J33="",ER33="",ET33=""),"",IF(AND(ER33=$H33,ET33=$J33),Punkte!$A$1,IF(AND(ER33-ET33=0,$H33-$J33=0),Punkte!$A$3,IF(ER33-ET33=$H33-$J33,Punkte!$A$2,IF((ER33-ET33)*($H33-$J33)&gt;0,Punkte!$A$4,0)))))</f>
        <v>0</v>
      </c>
    </row>
    <row r="34" spans="1:151" ht="11.25" customHeight="1">
      <c r="A34" s="16">
        <v>28</v>
      </c>
      <c r="B34" s="21">
        <v>40349</v>
      </c>
      <c r="C34" s="29" t="s">
        <v>36</v>
      </c>
      <c r="D34" s="25">
        <v>0.66666666666666663</v>
      </c>
      <c r="E34" s="26" t="s">
        <v>47</v>
      </c>
      <c r="F34" s="22" t="s">
        <v>43</v>
      </c>
      <c r="G34" s="27" t="s">
        <v>54</v>
      </c>
      <c r="H34" s="6">
        <v>1</v>
      </c>
      <c r="I34" s="20" t="s">
        <v>24</v>
      </c>
      <c r="J34" s="6">
        <v>1</v>
      </c>
      <c r="L34" s="10">
        <v>2</v>
      </c>
      <c r="M34" s="100" t="s">
        <v>24</v>
      </c>
      <c r="N34" s="9">
        <v>0</v>
      </c>
      <c r="O34" s="28">
        <f>IF(OR($H34="",$J34="",L34="",N34=""),"",IF(AND(L34=$H34,N34=$J34),Punkte!$A$1,IF(AND(L34-N34=0,$H34-$J34=0),Punkte!$A$3,IF(L34-N34=$H34-$J34,Punkte!$A$2,IF((L34-N34)*($H34-$J34)&gt;0,Punkte!$A$4,0)))))</f>
        <v>0</v>
      </c>
      <c r="P34" s="12">
        <v>2</v>
      </c>
      <c r="Q34" s="11" t="s">
        <v>24</v>
      </c>
      <c r="R34" s="12">
        <v>0</v>
      </c>
      <c r="S34" s="28">
        <f>IF(OR($H34="",$J34="",P34="",R34=""),"",IF(AND(P34=$H34,R34=$J34),Punkte!$A$1,IF(AND(P34-R34=0,$H34-$J34=0),Punkte!$A$3,IF(P34-R34=$H34-$J34,Punkte!$A$2,IF((P34-R34)*($H34-$J34)&gt;0,Punkte!$A$4,0)))))</f>
        <v>0</v>
      </c>
      <c r="T34" s="12">
        <v>3</v>
      </c>
      <c r="U34" s="11" t="s">
        <v>24</v>
      </c>
      <c r="V34" s="16">
        <v>1</v>
      </c>
      <c r="W34" s="28">
        <f>IF(OR($H34="",$J34="",T34="",V34=""),"",IF(AND(T34=$H34,V34=$J34),Punkte!$A$1,IF(AND(T34-V34=0,$H34-$J34=0),Punkte!$A$3,IF(T34-V34=$H34-$J34,Punkte!$A$2,IF((T34-V34)*($H34-$J34)&gt;0,Punkte!$A$4,0)))))</f>
        <v>0</v>
      </c>
      <c r="X34" s="12">
        <v>4</v>
      </c>
      <c r="Y34" s="11" t="s">
        <v>24</v>
      </c>
      <c r="Z34" s="16">
        <v>1</v>
      </c>
      <c r="AA34" s="28">
        <f>IF(OR($H34="",$J34="",X34="",Z34=""),"",IF(AND(X34=$H34,Z34=$J34),Punkte!$A$1,IF(AND(X34-Z34=0,$H34-$J34=0),Punkte!$A$3,IF(X34-Z34=$H34-$J34,Punkte!$A$2,IF((X34-Z34)*($H34-$J34)&gt;0,Punkte!$A$4,0)))))</f>
        <v>0</v>
      </c>
      <c r="AB34" s="12">
        <v>3</v>
      </c>
      <c r="AC34" s="11" t="s">
        <v>24</v>
      </c>
      <c r="AD34" s="16">
        <v>0</v>
      </c>
      <c r="AE34" s="28">
        <f>IF(OR($H34="",$J34="",AB34="",AD34=""),"",IF(AND(AB34=$H34,AD34=$J34),Punkte!$A$1,IF(AND(AB34-AD34=0,$H34-$J34=0),Punkte!$A$3,IF(AB34-AD34=$H34-$J34,Punkte!$A$2,IF((AB34-AD34)*($H34-$J34)&gt;0,Punkte!$A$4,0)))))</f>
        <v>0</v>
      </c>
      <c r="AF34" s="10">
        <v>2</v>
      </c>
      <c r="AG34" s="76" t="s">
        <v>24</v>
      </c>
      <c r="AH34" s="10">
        <v>0</v>
      </c>
      <c r="AI34" s="28">
        <f>IF(OR($H34="",$J34="",AF34="",AH34=""),"",IF(AND(AF34=$H34,AH34=$J34),Punkte!$A$1,IF(AND(AF34-AH34=0,$H34-$J34=0),Punkte!$A$3,IF(AF34-AH34=$H34-$J34,Punkte!$A$2,IF((AF34-AH34)*($H34-$J34)&gt;0,Punkte!$A$4,0)))))</f>
        <v>0</v>
      </c>
      <c r="AJ34" s="12">
        <v>2</v>
      </c>
      <c r="AK34" s="11" t="s">
        <v>24</v>
      </c>
      <c r="AL34" s="16">
        <v>0</v>
      </c>
      <c r="AM34" s="28">
        <f>IF(OR($H34="",$J34="",AJ34="",AL34=""),"",IF(AND(AJ34=$H34,AL34=$J34),Punkte!$A$1,IF(AND(AJ34-AL34=0,$H34-$J34=0),Punkte!$A$3,IF(AJ34-AL34=$H34-$J34,Punkte!$A$2,IF((AJ34-AL34)*($H34-$J34)&gt;0,Punkte!$A$4,0)))))</f>
        <v>0</v>
      </c>
      <c r="AN34" s="12">
        <v>1</v>
      </c>
      <c r="AO34" s="11" t="s">
        <v>24</v>
      </c>
      <c r="AP34" s="16">
        <v>0</v>
      </c>
      <c r="AQ34" s="28">
        <f>IF(OR($H34="",$J34="",AN34="",AP34=""),"",IF(AND(AN34=$H34,AP34=$J34),Punkte!$A$1,IF(AND(AN34-AP34=0,$H34-$J34=0),Punkte!$A$3,IF(AN34-AP34=$H34-$J34,Punkte!$A$2,IF((AN34-AP34)*($H34-$J34)&gt;0,Punkte!$A$4,0)))))</f>
        <v>0</v>
      </c>
      <c r="AR34" s="10">
        <v>2</v>
      </c>
      <c r="AS34" s="11" t="s">
        <v>24</v>
      </c>
      <c r="AT34" s="9">
        <v>0</v>
      </c>
      <c r="AU34" s="28">
        <f>IF(OR($H34="",$J34="",AR34="",AT34=""),"",IF(AND(AR34=$H34,AT34=$J34),Punkte!$A$1,IF(AND(AR34-AT34=0,$H34-$J34=0),Punkte!$A$3,IF(AR34-AT34=$H34-$J34,Punkte!$A$2,IF((AR34-AT34)*($H34-$J34)&gt;0,Punkte!$A$4,0)))))</f>
        <v>0</v>
      </c>
      <c r="AV34" s="10">
        <v>3</v>
      </c>
      <c r="AW34" s="11" t="s">
        <v>24</v>
      </c>
      <c r="AX34" s="9">
        <v>0</v>
      </c>
      <c r="AY34" s="28">
        <f>IF(OR($H34="",$J34="",AV34="",AX34=""),"",IF(AND(AV34=$H34,AX34=$J34),Punkte!$A$1,IF(AND(AV34-AX34=0,$H34-$J34=0),Punkte!$A$3,IF(AV34-AX34=$H34-$J34,Punkte!$A$2,IF((AV34-AX34)*($H34-$J34)&gt;0,Punkte!$A$4,0)))))</f>
        <v>0</v>
      </c>
      <c r="AZ34" s="10">
        <v>4</v>
      </c>
      <c r="BA34" s="11" t="s">
        <v>24</v>
      </c>
      <c r="BB34" s="9">
        <v>0</v>
      </c>
      <c r="BC34" s="28">
        <f>IF(OR($H34="",$J34="",AZ34="",BB34=""),"",IF(AND(AZ34=$H34,BB34=$J34),Punkte!$A$1,IF(AND(AZ34-BB34=0,$H34-$J34=0),Punkte!$A$3,IF(AZ34-BB34=$H34-$J34,Punkte!$A$2,IF((AZ34-BB34)*($H34-$J34)&gt;0,Punkte!$A$4,0)))))</f>
        <v>0</v>
      </c>
      <c r="BD34" s="10">
        <v>3</v>
      </c>
      <c r="BE34" s="11" t="s">
        <v>24</v>
      </c>
      <c r="BF34" s="9">
        <v>1</v>
      </c>
      <c r="BG34" s="28">
        <f>IF(OR($H34="",$J34="",BD34="",BF34=""),"",IF(AND(BD34=$H34,BF34=$J34),Punkte!$A$1,IF(AND(BD34-BF34=0,$H34-$J34=0),Punkte!$A$3,IF(BD34-BF34=$H34-$J34,Punkte!$A$2,IF((BD34-BF34)*($H34-$J34)&gt;0,Punkte!$A$4,0)))))</f>
        <v>0</v>
      </c>
      <c r="BH34" s="10">
        <v>2</v>
      </c>
      <c r="BI34" s="11" t="s">
        <v>24</v>
      </c>
      <c r="BJ34" s="9">
        <v>0</v>
      </c>
      <c r="BK34" s="28">
        <f>IF(OR($H34="",$J34="",BH34="",BJ34=""),"",IF(AND(BH34=$H34,BJ34=$J34),Punkte!$A$1,IF(AND(BH34-BJ34=0,$H34-$J34=0),Punkte!$A$3,IF(BH34-BJ34=$H34-$J34,Punkte!$A$2,IF((BH34-BJ34)*($H34-$J34)&gt;0,Punkte!$A$4,0)))))</f>
        <v>0</v>
      </c>
      <c r="BL34" s="10">
        <v>3</v>
      </c>
      <c r="BM34" s="72" t="s">
        <v>24</v>
      </c>
      <c r="BN34" s="9">
        <v>0</v>
      </c>
      <c r="BO34" s="28">
        <f>IF(OR($H34="",$J34="",BL34="",BN34=""),"",IF(AND(BL34=$H34,BN34=$J34),Punkte!$A$1,IF(AND(BL34-BN34=0,$H34-$J34=0),Punkte!$A$3,IF(BL34-BN34=$H34-$J34,Punkte!$A$2,IF((BL34-BN34)*($H34-$J34)&gt;0,Punkte!$A$4,0)))))</f>
        <v>0</v>
      </c>
      <c r="BP34" s="10">
        <v>3</v>
      </c>
      <c r="BQ34" s="79" t="s">
        <v>24</v>
      </c>
      <c r="BR34" s="10">
        <v>1</v>
      </c>
      <c r="BS34" s="28">
        <f>IF(OR($H34="",$J34="",BP34="",BR34=""),"",IF(AND(BP34=$H34,BR34=$J34),Punkte!$A$1,IF(AND(BP34-BR34=0,$H34-$J34=0),Punkte!$A$3,IF(BP34-BR34=$H34-$J34,Punkte!$A$2,IF((BP34-BR34)*($H34-$J34)&gt;0,Punkte!$A$4,0)))))</f>
        <v>0</v>
      </c>
      <c r="BT34" s="10">
        <v>3</v>
      </c>
      <c r="BU34" s="11" t="s">
        <v>24</v>
      </c>
      <c r="BV34" s="9">
        <v>0</v>
      </c>
      <c r="BW34" s="28">
        <f>IF(OR($H34="",$J34="",BT34="",BV34=""),"",IF(AND(BT34=$H34,BV34=$J34),Punkte!$A$1,IF(AND(BT34-BV34=0,$H34-$J34=0),Punkte!$A$3,IF(BT34-BV34=$H34-$J34,Punkte!$A$2,IF((BT34-BV34)*($H34-$J34)&gt;0,Punkte!$A$4,0)))))</f>
        <v>0</v>
      </c>
      <c r="BX34" s="10">
        <v>2</v>
      </c>
      <c r="BY34" s="80" t="s">
        <v>24</v>
      </c>
      <c r="BZ34" s="10">
        <v>1</v>
      </c>
      <c r="CA34" s="28">
        <f>IF(OR($H34="",$J34="",BX34="",BZ34=""),"",IF(AND(BX34=$H34,BZ34=$J34),Punkte!$A$1,IF(AND(BX34-BZ34=0,$H34-$J34=0),Punkte!$A$3,IF(BX34-BZ34=$H34-$J34,Punkte!$A$2,IF((BX34-BZ34)*($H34-$J34)&gt;0,Punkte!$A$4,0)))))</f>
        <v>0</v>
      </c>
      <c r="CB34" s="10">
        <v>3</v>
      </c>
      <c r="CC34" s="11" t="s">
        <v>24</v>
      </c>
      <c r="CD34" s="9">
        <v>0</v>
      </c>
      <c r="CE34" s="28">
        <f>IF(OR($H34="",$J34="",CB34="",CD34=""),"",IF(AND(CB34=$H34,CD34=$J34),Punkte!$A$1,IF(AND(CB34-CD34=0,$H34-$J34=0),Punkte!$A$3,IF(CB34-CD34=$H34-$J34,Punkte!$A$2,IF((CB34-CD34)*($H34-$J34)&gt;0,Punkte!$A$4,0)))))</f>
        <v>0</v>
      </c>
      <c r="CF34" s="10">
        <v>1</v>
      </c>
      <c r="CG34" s="11" t="s">
        <v>24</v>
      </c>
      <c r="CH34" s="9">
        <v>0</v>
      </c>
      <c r="CI34" s="28">
        <f>IF(OR($H34="",$J34="",CF34="",CH34=""),"",IF(AND(CF34=$H34,CH34=$J34),Punkte!$A$1,IF(AND(CF34-CH34=0,$H34-$J34=0),Punkte!$A$3,IF(CF34-CH34=$H34-$J34,Punkte!$A$2,IF((CF34-CH34)*($H34-$J34)&gt;0,Punkte!$A$4,0)))))</f>
        <v>0</v>
      </c>
      <c r="CJ34" s="10">
        <v>2</v>
      </c>
      <c r="CK34" s="77" t="s">
        <v>24</v>
      </c>
      <c r="CL34" s="10">
        <v>0</v>
      </c>
      <c r="CM34" s="28">
        <f>IF(OR($H34="",$J34="",CJ34="",CL34=""),"",IF(AND(CJ34=$H34,CL34=$J34),Punkte!$A$1,IF(AND(CJ34-CL34=0,$H34-$J34=0),Punkte!$A$3,IF(CJ34-CL34=$H34-$J34,Punkte!$A$2,IF((CJ34-CL34)*($H34-$J34)&gt;0,Punkte!$A$4,0)))))</f>
        <v>0</v>
      </c>
      <c r="CN34" s="10">
        <v>1</v>
      </c>
      <c r="CO34" s="11" t="s">
        <v>24</v>
      </c>
      <c r="CP34" s="9">
        <v>0</v>
      </c>
      <c r="CQ34" s="28">
        <f>IF(OR($H34="",$J34="",CN34="",CP34=""),"",IF(AND(CN34=$H34,CP34=$J34),Punkte!$A$1,IF(AND(CN34-CP34=0,$H34-$J34=0),Punkte!$A$3,IF(CN34-CP34=$H34-$J34,Punkte!$A$2,IF((CN34-CP34)*($H34-$J34)&gt;0,Punkte!$A$4,0)))))</f>
        <v>0</v>
      </c>
      <c r="CR34" s="10">
        <v>3</v>
      </c>
      <c r="CS34" s="82" t="s">
        <v>24</v>
      </c>
      <c r="CT34" s="10">
        <v>0</v>
      </c>
      <c r="CU34" s="28">
        <f>IF(OR($H34="",$J34="",CR34="",CT34=""),"",IF(AND(CR34=$H34,CT34=$J34),Punkte!$A$1,IF(AND(CR34-CT34=0,$H34-$J34=0),Punkte!$A$3,IF(CR34-CT34=$H34-$J34,Punkte!$A$2,IF((CR34-CT34)*($H34-$J34)&gt;0,Punkte!$A$4,0)))))</f>
        <v>0</v>
      </c>
      <c r="CV34" s="10">
        <v>3</v>
      </c>
      <c r="CW34" s="11" t="s">
        <v>24</v>
      </c>
      <c r="CX34" s="9">
        <v>0</v>
      </c>
      <c r="CY34" s="28">
        <f>IF(OR($H34="",$J34="",CV34="",CX34=""),"",IF(AND(CV34=$H34,CX34=$J34),Punkte!$A$1,IF(AND(CV34-CX34=0,$H34-$J34=0),Punkte!$A$3,IF(CV34-CX34=$H34-$J34,Punkte!$A$2,IF((CV34-CX34)*($H34-$J34)&gt;0,Punkte!$A$4,0)))))</f>
        <v>0</v>
      </c>
      <c r="CZ34" s="10">
        <v>2</v>
      </c>
      <c r="DA34" s="83" t="s">
        <v>24</v>
      </c>
      <c r="DB34" s="10">
        <v>1</v>
      </c>
      <c r="DC34" s="28">
        <f>IF(OR($H34="",$J34="",CZ34="",DB34=""),"",IF(AND(CZ34=$H34,DB34=$J34),Punkte!$A$1,IF(AND(CZ34-DB34=0,$H34-$J34=0),Punkte!$A$3,IF(CZ34-DB34=$H34-$J34,Punkte!$A$2,IF((CZ34-DB34)*($H34-$J34)&gt;0,Punkte!$A$4,0)))))</f>
        <v>0</v>
      </c>
      <c r="DD34" s="10">
        <v>2</v>
      </c>
      <c r="DE34" s="11" t="s">
        <v>24</v>
      </c>
      <c r="DF34" s="9">
        <v>0</v>
      </c>
      <c r="DG34" s="28">
        <f>IF(OR($H34="",$J34="",DD34="",DF34=""),"",IF(AND(DD34=$H34,DF34=$J34),Punkte!$A$1,IF(AND(DD34-DF34=0,$H34-$J34=0),Punkte!$A$3,IF(DD34-DF34=$H34-$J34,Punkte!$A$2,IF((DD34-DF34)*($H34-$J34)&gt;0,Punkte!$A$4,0)))))</f>
        <v>0</v>
      </c>
      <c r="DH34" s="10">
        <v>2</v>
      </c>
      <c r="DI34" s="11" t="s">
        <v>24</v>
      </c>
      <c r="DJ34" s="9">
        <v>0</v>
      </c>
      <c r="DK34" s="28">
        <f>IF(OR($H34="",$J34="",DH34="",DJ34=""),"",IF(AND(DH34=$H34,DJ34=$J34),Punkte!$A$1,IF(AND(DH34-DJ34=0,$H34-$J34=0),Punkte!$A$3,IF(DH34-DJ34=$H34-$J34,Punkte!$A$2,IF((DH34-DJ34)*($H34-$J34)&gt;0,Punkte!$A$4,0)))))</f>
        <v>0</v>
      </c>
      <c r="DL34" s="10">
        <v>3</v>
      </c>
      <c r="DM34" s="11" t="s">
        <v>24</v>
      </c>
      <c r="DN34" s="9">
        <v>0</v>
      </c>
      <c r="DO34" s="28">
        <f>IF(OR($H34="",$J34="",DL34="",DN34=""),"",IF(AND(DL34=$H34,DN34=$J34),Punkte!$A$1,IF(AND(DL34-DN34=0,$H34-$J34=0),Punkte!$A$3,IF(DL34-DN34=$H34-$J34,Punkte!$A$2,IF((DL34-DN34)*($H34-$J34)&gt;0,Punkte!$A$4,0)))))</f>
        <v>0</v>
      </c>
      <c r="DP34" s="10">
        <v>2</v>
      </c>
      <c r="DQ34" s="11" t="s">
        <v>24</v>
      </c>
      <c r="DR34" s="9">
        <v>0</v>
      </c>
      <c r="DS34" s="28">
        <f>IF(OR($H34="",$J34="",DP34="",DR34=""),"",IF(AND(DP34=$H34,DR34=$J34),Punkte!$A$1,IF(AND(DP34-DR34=0,$H34-$J34=0),Punkte!$A$3,IF(DP34-DR34=$H34-$J34,Punkte!$A$2,IF((DP34-DR34)*($H34-$J34)&gt;0,Punkte!$A$4,0)))))</f>
        <v>0</v>
      </c>
      <c r="DT34" s="10">
        <v>2</v>
      </c>
      <c r="DU34" s="11" t="s">
        <v>24</v>
      </c>
      <c r="DV34" s="9">
        <v>0</v>
      </c>
      <c r="DW34" s="28">
        <f>IF(OR($H34="",$J34="",DT34="",DV34=""),"",IF(AND(DT34=$H34,DV34=$J34),Punkte!$A$1,IF(AND(DT34-DV34=0,$H34-$J34=0),Punkte!$A$3,IF(DT34-DV34=$H34-$J34,Punkte!$A$2,IF((DT34-DV34)*($H34-$J34)&gt;0,Punkte!$A$4,0)))))</f>
        <v>0</v>
      </c>
      <c r="DX34" s="10">
        <v>3</v>
      </c>
      <c r="DY34" s="11" t="s">
        <v>24</v>
      </c>
      <c r="DZ34" s="9">
        <v>1</v>
      </c>
      <c r="EA34" s="28">
        <f>IF(OR($H34="",$J34="",DX34="",DZ34=""),"",IF(AND(DX34=$H34,DZ34=$J34),Punkte!$A$1,IF(AND(DX34-DZ34=0,$H34-$J34=0),Punkte!$A$3,IF(DX34-DZ34=$H34-$J34,Punkte!$A$2,IF((DX34-DZ34)*($H34-$J34)&gt;0,Punkte!$A$4,0)))))</f>
        <v>0</v>
      </c>
      <c r="EB34" s="10">
        <v>3</v>
      </c>
      <c r="EC34" s="11" t="s">
        <v>24</v>
      </c>
      <c r="ED34" s="9">
        <v>1</v>
      </c>
      <c r="EE34" s="28">
        <f>IF(OR($H34="",$J34="",EB34="",ED34=""),"",IF(AND(EB34=$H34,ED34=$J34),Punkte!$A$1,IF(AND(EB34-ED34=0,$H34-$J34=0),Punkte!$A$3,IF(EB34-ED34=$H34-$J34,Punkte!$A$2,IF((EB34-ED34)*($H34-$J34)&gt;0,Punkte!$A$4,0)))))</f>
        <v>0</v>
      </c>
      <c r="EF34" s="10">
        <v>2</v>
      </c>
      <c r="EG34" s="87" t="s">
        <v>24</v>
      </c>
      <c r="EH34" s="10">
        <v>0</v>
      </c>
      <c r="EI34" s="28">
        <f>IF(OR($H34="",$J34="",EF34="",EH34=""),"",IF(AND(EF34=$H34,EH34=$J34),Punkte!$A$1,IF(AND(EF34-EH34=0,$H34-$J34=0),Punkte!$A$3,IF(EF34-EH34=$H34-$J34,Punkte!$A$2,IF((EF34-EH34)*($H34-$J34)&gt;0,Punkte!$A$4,0)))))</f>
        <v>0</v>
      </c>
      <c r="EJ34" s="10">
        <v>2</v>
      </c>
      <c r="EK34" s="11" t="s">
        <v>24</v>
      </c>
      <c r="EL34" s="9">
        <v>0</v>
      </c>
      <c r="EM34" s="28">
        <f>IF(OR($H34="",$J34="",EJ34="",EL34=""),"",IF(AND(EJ34=$H34,EL34=$J34),Punkte!$A$1,IF(AND(EJ34-EL34=0,$H34-$J34=0),Punkte!$A$3,IF(EJ34-EL34=$H34-$J34,Punkte!$A$2,IF((EJ34-EL34)*($H34-$J34)&gt;0,Punkte!$A$4,0)))))</f>
        <v>0</v>
      </c>
      <c r="EN34" s="10">
        <v>2</v>
      </c>
      <c r="EO34" s="11" t="s">
        <v>24</v>
      </c>
      <c r="EP34" s="9">
        <v>0</v>
      </c>
      <c r="EQ34" s="28">
        <f>IF(OR($H34="",$J34="",EN34="",EP34=""),"",IF(AND(EN34=$H34,EP34=$J34),Punkte!$A$1,IF(AND(EN34-EP34=0,$H34-$J34=0),Punkte!$A$3,IF(EN34-EP34=$H34-$J34,Punkte!$A$2,IF((EN34-EP34)*($H34-$J34)&gt;0,Punkte!$A$4,0)))))</f>
        <v>0</v>
      </c>
      <c r="ER34" s="10">
        <v>1</v>
      </c>
      <c r="ES34" s="11" t="s">
        <v>24</v>
      </c>
      <c r="ET34" s="9">
        <v>3</v>
      </c>
      <c r="EU34" s="28">
        <f>IF(OR($H34="",$J34="",ER34="",ET34=""),"",IF(AND(ER34=$H34,ET34=$J34),Punkte!$A$1,IF(AND(ER34-ET34=0,$H34-$J34=0),Punkte!$A$3,IF(ER34-ET34=$H34-$J34,Punkte!$A$2,IF((ER34-ET34)*($H34-$J34)&gt;0,Punkte!$A$4,0)))))</f>
        <v>0</v>
      </c>
    </row>
    <row r="35" spans="1:151" ht="11.25" customHeight="1">
      <c r="A35" s="16">
        <v>29</v>
      </c>
      <c r="B35" s="21">
        <v>40349</v>
      </c>
      <c r="C35" s="29" t="s">
        <v>28</v>
      </c>
      <c r="D35" s="25">
        <v>0.85416666666666663</v>
      </c>
      <c r="E35" s="26" t="s">
        <v>48</v>
      </c>
      <c r="F35" s="22" t="s">
        <v>40</v>
      </c>
      <c r="G35" s="27" t="s">
        <v>61</v>
      </c>
      <c r="H35" s="6">
        <v>3</v>
      </c>
      <c r="I35" s="20" t="s">
        <v>24</v>
      </c>
      <c r="J35" s="6">
        <v>1</v>
      </c>
      <c r="L35" s="10">
        <v>2</v>
      </c>
      <c r="M35" s="101" t="s">
        <v>24</v>
      </c>
      <c r="N35" s="9">
        <v>0</v>
      </c>
      <c r="O35" s="28">
        <f>IF(OR($H35="",$J35="",L35="",N35=""),"",IF(AND(L35=$H35,N35=$J35),Punkte!$A$1,IF(AND(L35-N35=0,$H35-$J35=0),Punkte!$A$3,IF(L35-N35=$H35-$J35,Punkte!$A$2,IF((L35-N35)*($H35-$J35)&gt;0,Punkte!$A$4,0)))))</f>
        <v>4</v>
      </c>
      <c r="P35" s="12">
        <v>3</v>
      </c>
      <c r="Q35" s="11" t="s">
        <v>24</v>
      </c>
      <c r="R35" s="12">
        <v>2</v>
      </c>
      <c r="S35" s="28">
        <f>IF(OR($H35="",$J35="",P35="",R35=""),"",IF(AND(P35=$H35,R35=$J35),Punkte!$A$1,IF(AND(P35-R35=0,$H35-$J35=0),Punkte!$A$3,IF(P35-R35=$H35-$J35,Punkte!$A$2,IF((P35-R35)*($H35-$J35)&gt;0,Punkte!$A$4,0)))))</f>
        <v>2</v>
      </c>
      <c r="T35" s="12">
        <v>3</v>
      </c>
      <c r="U35" s="11" t="s">
        <v>24</v>
      </c>
      <c r="V35" s="16">
        <v>0</v>
      </c>
      <c r="W35" s="28">
        <f>IF(OR($H35="",$J35="",T35="",V35=""),"",IF(AND(T35=$H35,V35=$J35),Punkte!$A$1,IF(AND(T35-V35=0,$H35-$J35=0),Punkte!$A$3,IF(T35-V35=$H35-$J35,Punkte!$A$2,IF((T35-V35)*($H35-$J35)&gt;0,Punkte!$A$4,0)))))</f>
        <v>2</v>
      </c>
      <c r="X35" s="12">
        <v>3</v>
      </c>
      <c r="Y35" s="11" t="s">
        <v>24</v>
      </c>
      <c r="Z35" s="16">
        <v>2</v>
      </c>
      <c r="AA35" s="28">
        <f>IF(OR($H35="",$J35="",X35="",Z35=""),"",IF(AND(X35=$H35,Z35=$J35),Punkte!$A$1,IF(AND(X35-Z35=0,$H35-$J35=0),Punkte!$A$3,IF(X35-Z35=$H35-$J35,Punkte!$A$2,IF((X35-Z35)*($H35-$J35)&gt;0,Punkte!$A$4,0)))))</f>
        <v>2</v>
      </c>
      <c r="AB35" s="12">
        <v>1</v>
      </c>
      <c r="AC35" s="11" t="s">
        <v>24</v>
      </c>
      <c r="AD35" s="16">
        <v>0</v>
      </c>
      <c r="AE35" s="28">
        <f>IF(OR($H35="",$J35="",AB35="",AD35=""),"",IF(AND(AB35=$H35,AD35=$J35),Punkte!$A$1,IF(AND(AB35-AD35=0,$H35-$J35=0),Punkte!$A$3,IF(AB35-AD35=$H35-$J35,Punkte!$A$2,IF((AB35-AD35)*($H35-$J35)&gt;0,Punkte!$A$4,0)))))</f>
        <v>2</v>
      </c>
      <c r="AF35" s="10">
        <v>3</v>
      </c>
      <c r="AG35" s="76" t="s">
        <v>24</v>
      </c>
      <c r="AH35" s="10">
        <v>0</v>
      </c>
      <c r="AI35" s="28">
        <f>IF(OR($H35="",$J35="",AF35="",AH35=""),"",IF(AND(AF35=$H35,AH35=$J35),Punkte!$A$1,IF(AND(AF35-AH35=0,$H35-$J35=0),Punkte!$A$3,IF(AF35-AH35=$H35-$J35,Punkte!$A$2,IF((AF35-AH35)*($H35-$J35)&gt;0,Punkte!$A$4,0)))))</f>
        <v>2</v>
      </c>
      <c r="AJ35" s="12">
        <v>3</v>
      </c>
      <c r="AK35" s="11" t="s">
        <v>24</v>
      </c>
      <c r="AL35" s="16">
        <v>2</v>
      </c>
      <c r="AM35" s="28">
        <f>IF(OR($H35="",$J35="",AJ35="",AL35=""),"",IF(AND(AJ35=$H35,AL35=$J35),Punkte!$A$1,IF(AND(AJ35-AL35=0,$H35-$J35=0),Punkte!$A$3,IF(AJ35-AL35=$H35-$J35,Punkte!$A$2,IF((AJ35-AL35)*($H35-$J35)&gt;0,Punkte!$A$4,0)))))</f>
        <v>2</v>
      </c>
      <c r="AN35" s="12">
        <v>2</v>
      </c>
      <c r="AO35" s="11" t="s">
        <v>24</v>
      </c>
      <c r="AP35" s="16">
        <v>1</v>
      </c>
      <c r="AQ35" s="28">
        <f>IF(OR($H35="",$J35="",AN35="",AP35=""),"",IF(AND(AN35=$H35,AP35=$J35),Punkte!$A$1,IF(AND(AN35-AP35=0,$H35-$J35=0),Punkte!$A$3,IF(AN35-AP35=$H35-$J35,Punkte!$A$2,IF((AN35-AP35)*($H35-$J35)&gt;0,Punkte!$A$4,0)))))</f>
        <v>2</v>
      </c>
      <c r="AR35" s="10">
        <v>2</v>
      </c>
      <c r="AS35" s="11" t="s">
        <v>24</v>
      </c>
      <c r="AT35" s="9">
        <v>0</v>
      </c>
      <c r="AU35" s="28">
        <f>IF(OR($H35="",$J35="",AR35="",AT35=""),"",IF(AND(AR35=$H35,AT35=$J35),Punkte!$A$1,IF(AND(AR35-AT35=0,$H35-$J35=0),Punkte!$A$3,IF(AR35-AT35=$H35-$J35,Punkte!$A$2,IF((AR35-AT35)*($H35-$J35)&gt;0,Punkte!$A$4,0)))))</f>
        <v>4</v>
      </c>
      <c r="AV35" s="10">
        <v>2</v>
      </c>
      <c r="AW35" s="11" t="s">
        <v>24</v>
      </c>
      <c r="AX35" s="9">
        <v>1</v>
      </c>
      <c r="AY35" s="28">
        <f>IF(OR($H35="",$J35="",AV35="",AX35=""),"",IF(AND(AV35=$H35,AX35=$J35),Punkte!$A$1,IF(AND(AV35-AX35=0,$H35-$J35=0),Punkte!$A$3,IF(AV35-AX35=$H35-$J35,Punkte!$A$2,IF((AV35-AX35)*($H35-$J35)&gt;0,Punkte!$A$4,0)))))</f>
        <v>2</v>
      </c>
      <c r="AZ35" s="10">
        <v>2</v>
      </c>
      <c r="BA35" s="11" t="s">
        <v>24</v>
      </c>
      <c r="BB35" s="9">
        <v>1</v>
      </c>
      <c r="BC35" s="28">
        <f>IF(OR($H35="",$J35="",AZ35="",BB35=""),"",IF(AND(AZ35=$H35,BB35=$J35),Punkte!$A$1,IF(AND(AZ35-BB35=0,$H35-$J35=0),Punkte!$A$3,IF(AZ35-BB35=$H35-$J35,Punkte!$A$2,IF((AZ35-BB35)*($H35-$J35)&gt;0,Punkte!$A$4,0)))))</f>
        <v>2</v>
      </c>
      <c r="BD35" s="10">
        <v>3</v>
      </c>
      <c r="BE35" s="11" t="s">
        <v>24</v>
      </c>
      <c r="BF35" s="9">
        <v>0</v>
      </c>
      <c r="BG35" s="28">
        <f>IF(OR($H35="",$J35="",BD35="",BF35=""),"",IF(AND(BD35=$H35,BF35=$J35),Punkte!$A$1,IF(AND(BD35-BF35=0,$H35-$J35=0),Punkte!$A$3,IF(BD35-BF35=$H35-$J35,Punkte!$A$2,IF((BD35-BF35)*($H35-$J35)&gt;0,Punkte!$A$4,0)))))</f>
        <v>2</v>
      </c>
      <c r="BH35" s="10">
        <v>4</v>
      </c>
      <c r="BI35" s="11" t="s">
        <v>24</v>
      </c>
      <c r="BJ35" s="9">
        <v>3</v>
      </c>
      <c r="BK35" s="28">
        <f>IF(OR($H35="",$J35="",BH35="",BJ35=""),"",IF(AND(BH35=$H35,BJ35=$J35),Punkte!$A$1,IF(AND(BH35-BJ35=0,$H35-$J35=0),Punkte!$A$3,IF(BH35-BJ35=$H35-$J35,Punkte!$A$2,IF((BH35-BJ35)*($H35-$J35)&gt;0,Punkte!$A$4,0)))))</f>
        <v>2</v>
      </c>
      <c r="BL35" s="10">
        <v>4</v>
      </c>
      <c r="BM35" s="72" t="s">
        <v>24</v>
      </c>
      <c r="BN35" s="9">
        <v>2</v>
      </c>
      <c r="BO35" s="28">
        <f>IF(OR($H35="",$J35="",BL35="",BN35=""),"",IF(AND(BL35=$H35,BN35=$J35),Punkte!$A$1,IF(AND(BL35-BN35=0,$H35-$J35=0),Punkte!$A$3,IF(BL35-BN35=$H35-$J35,Punkte!$A$2,IF((BL35-BN35)*($H35-$J35)&gt;0,Punkte!$A$4,0)))))</f>
        <v>4</v>
      </c>
      <c r="BP35" s="10">
        <v>3</v>
      </c>
      <c r="BQ35" s="79" t="s">
        <v>24</v>
      </c>
      <c r="BR35" s="10">
        <v>0</v>
      </c>
      <c r="BS35" s="28">
        <f>IF(OR($H35="",$J35="",BP35="",BR35=""),"",IF(AND(BP35=$H35,BR35=$J35),Punkte!$A$1,IF(AND(BP35-BR35=0,$H35-$J35=0),Punkte!$A$3,IF(BP35-BR35=$H35-$J35,Punkte!$A$2,IF((BP35-BR35)*($H35-$J35)&gt;0,Punkte!$A$4,0)))))</f>
        <v>2</v>
      </c>
      <c r="BT35" s="10">
        <v>3</v>
      </c>
      <c r="BU35" s="11" t="s">
        <v>24</v>
      </c>
      <c r="BV35" s="9">
        <v>0</v>
      </c>
      <c r="BW35" s="28">
        <f>IF(OR($H35="",$J35="",BT35="",BV35=""),"",IF(AND(BT35=$H35,BV35=$J35),Punkte!$A$1,IF(AND(BT35-BV35=0,$H35-$J35=0),Punkte!$A$3,IF(BT35-BV35=$H35-$J35,Punkte!$A$2,IF((BT35-BV35)*($H35-$J35)&gt;0,Punkte!$A$4,0)))))</f>
        <v>2</v>
      </c>
      <c r="BX35" s="10">
        <v>3</v>
      </c>
      <c r="BY35" s="80" t="s">
        <v>24</v>
      </c>
      <c r="BZ35" s="10">
        <v>0</v>
      </c>
      <c r="CA35" s="28">
        <f>IF(OR($H35="",$J35="",BX35="",BZ35=""),"",IF(AND(BX35=$H35,BZ35=$J35),Punkte!$A$1,IF(AND(BX35-BZ35=0,$H35-$J35=0),Punkte!$A$3,IF(BX35-BZ35=$H35-$J35,Punkte!$A$2,IF((BX35-BZ35)*($H35-$J35)&gt;0,Punkte!$A$4,0)))))</f>
        <v>2</v>
      </c>
      <c r="CB35" s="10">
        <v>3</v>
      </c>
      <c r="CC35" s="11" t="s">
        <v>24</v>
      </c>
      <c r="CD35" s="9">
        <v>1</v>
      </c>
      <c r="CE35" s="28">
        <f>IF(OR($H35="",$J35="",CB35="",CD35=""),"",IF(AND(CB35=$H35,CD35=$J35),Punkte!$A$1,IF(AND(CB35-CD35=0,$H35-$J35=0),Punkte!$A$3,IF(CB35-CD35=$H35-$J35,Punkte!$A$2,IF((CB35-CD35)*($H35-$J35)&gt;0,Punkte!$A$4,0)))))</f>
        <v>6</v>
      </c>
      <c r="CF35" s="10">
        <v>2</v>
      </c>
      <c r="CG35" s="11" t="s">
        <v>24</v>
      </c>
      <c r="CH35" s="9">
        <v>3</v>
      </c>
      <c r="CI35" s="28">
        <f>IF(OR($H35="",$J35="",CF35="",CH35=""),"",IF(AND(CF35=$H35,CH35=$J35),Punkte!$A$1,IF(AND(CF35-CH35=0,$H35-$J35=0),Punkte!$A$3,IF(CF35-CH35=$H35-$J35,Punkte!$A$2,IF((CF35-CH35)*($H35-$J35)&gt;0,Punkte!$A$4,0)))))</f>
        <v>0</v>
      </c>
      <c r="CJ35" s="10">
        <v>2</v>
      </c>
      <c r="CK35" s="77" t="s">
        <v>24</v>
      </c>
      <c r="CL35" s="10">
        <v>2</v>
      </c>
      <c r="CM35" s="28">
        <f>IF(OR($H35="",$J35="",CJ35="",CL35=""),"",IF(AND(CJ35=$H35,CL35=$J35),Punkte!$A$1,IF(AND(CJ35-CL35=0,$H35-$J35=0),Punkte!$A$3,IF(CJ35-CL35=$H35-$J35,Punkte!$A$2,IF((CJ35-CL35)*($H35-$J35)&gt;0,Punkte!$A$4,0)))))</f>
        <v>0</v>
      </c>
      <c r="CN35" s="10">
        <v>2</v>
      </c>
      <c r="CO35" s="11" t="s">
        <v>24</v>
      </c>
      <c r="CP35" s="9">
        <v>1</v>
      </c>
      <c r="CQ35" s="28">
        <f>IF(OR($H35="",$J35="",CN35="",CP35=""),"",IF(AND(CN35=$H35,CP35=$J35),Punkte!$A$1,IF(AND(CN35-CP35=0,$H35-$J35=0),Punkte!$A$3,IF(CN35-CP35=$H35-$J35,Punkte!$A$2,IF((CN35-CP35)*($H35-$J35)&gt;0,Punkte!$A$4,0)))))</f>
        <v>2</v>
      </c>
      <c r="CR35" s="10">
        <v>2</v>
      </c>
      <c r="CS35" s="82" t="s">
        <v>24</v>
      </c>
      <c r="CT35" s="10">
        <v>0</v>
      </c>
      <c r="CU35" s="28">
        <f>IF(OR($H35="",$J35="",CR35="",CT35=""),"",IF(AND(CR35=$H35,CT35=$J35),Punkte!$A$1,IF(AND(CR35-CT35=0,$H35-$J35=0),Punkte!$A$3,IF(CR35-CT35=$H35-$J35,Punkte!$A$2,IF((CR35-CT35)*($H35-$J35)&gt;0,Punkte!$A$4,0)))))</f>
        <v>4</v>
      </c>
      <c r="CV35" s="10">
        <v>2</v>
      </c>
      <c r="CW35" s="11" t="s">
        <v>24</v>
      </c>
      <c r="CX35" s="9">
        <v>0</v>
      </c>
      <c r="CY35" s="28">
        <f>IF(OR($H35="",$J35="",CV35="",CX35=""),"",IF(AND(CV35=$H35,CX35=$J35),Punkte!$A$1,IF(AND(CV35-CX35=0,$H35-$J35=0),Punkte!$A$3,IF(CV35-CX35=$H35-$J35,Punkte!$A$2,IF((CV35-CX35)*($H35-$J35)&gt;0,Punkte!$A$4,0)))))</f>
        <v>4</v>
      </c>
      <c r="CZ35" s="10">
        <v>3</v>
      </c>
      <c r="DA35" s="83" t="s">
        <v>24</v>
      </c>
      <c r="DB35" s="10">
        <v>1</v>
      </c>
      <c r="DC35" s="28">
        <f>IF(OR($H35="",$J35="",CZ35="",DB35=""),"",IF(AND(CZ35=$H35,DB35=$J35),Punkte!$A$1,IF(AND(CZ35-DB35=0,$H35-$J35=0),Punkte!$A$3,IF(CZ35-DB35=$H35-$J35,Punkte!$A$2,IF((CZ35-DB35)*($H35-$J35)&gt;0,Punkte!$A$4,0)))))</f>
        <v>6</v>
      </c>
      <c r="DD35" s="10">
        <v>2</v>
      </c>
      <c r="DE35" s="11" t="s">
        <v>24</v>
      </c>
      <c r="DF35" s="9">
        <v>2</v>
      </c>
      <c r="DG35" s="28">
        <f>IF(OR($H35="",$J35="",DD35="",DF35=""),"",IF(AND(DD35=$H35,DF35=$J35),Punkte!$A$1,IF(AND(DD35-DF35=0,$H35-$J35=0),Punkte!$A$3,IF(DD35-DF35=$H35-$J35,Punkte!$A$2,IF((DD35-DF35)*($H35-$J35)&gt;0,Punkte!$A$4,0)))))</f>
        <v>0</v>
      </c>
      <c r="DH35" s="10">
        <v>2</v>
      </c>
      <c r="DI35" s="11" t="s">
        <v>24</v>
      </c>
      <c r="DJ35" s="9">
        <v>1</v>
      </c>
      <c r="DK35" s="28">
        <f>IF(OR($H35="",$J35="",DH35="",DJ35=""),"",IF(AND(DH35=$H35,DJ35=$J35),Punkte!$A$1,IF(AND(DH35-DJ35=0,$H35-$J35=0),Punkte!$A$3,IF(DH35-DJ35=$H35-$J35,Punkte!$A$2,IF((DH35-DJ35)*($H35-$J35)&gt;0,Punkte!$A$4,0)))))</f>
        <v>2</v>
      </c>
      <c r="DL35" s="10">
        <v>2</v>
      </c>
      <c r="DM35" s="11" t="s">
        <v>24</v>
      </c>
      <c r="DN35" s="9">
        <v>0</v>
      </c>
      <c r="DO35" s="28">
        <f>IF(OR($H35="",$J35="",DL35="",DN35=""),"",IF(AND(DL35=$H35,DN35=$J35),Punkte!$A$1,IF(AND(DL35-DN35=0,$H35-$J35=0),Punkte!$A$3,IF(DL35-DN35=$H35-$J35,Punkte!$A$2,IF((DL35-DN35)*($H35-$J35)&gt;0,Punkte!$A$4,0)))))</f>
        <v>4</v>
      </c>
      <c r="DP35" s="10">
        <v>2</v>
      </c>
      <c r="DQ35" s="11" t="s">
        <v>24</v>
      </c>
      <c r="DR35" s="9">
        <v>0</v>
      </c>
      <c r="DS35" s="28">
        <f>IF(OR($H35="",$J35="",DP35="",DR35=""),"",IF(AND(DP35=$H35,DR35=$J35),Punkte!$A$1,IF(AND(DP35-DR35=0,$H35-$J35=0),Punkte!$A$3,IF(DP35-DR35=$H35-$J35,Punkte!$A$2,IF((DP35-DR35)*($H35-$J35)&gt;0,Punkte!$A$4,0)))))</f>
        <v>4</v>
      </c>
      <c r="DT35" s="10">
        <v>2</v>
      </c>
      <c r="DU35" s="11" t="s">
        <v>24</v>
      </c>
      <c r="DV35" s="9">
        <v>1</v>
      </c>
      <c r="DW35" s="28">
        <f>IF(OR($H35="",$J35="",DT35="",DV35=""),"",IF(AND(DT35=$H35,DV35=$J35),Punkte!$A$1,IF(AND(DT35-DV35=0,$H35-$J35=0),Punkte!$A$3,IF(DT35-DV35=$H35-$J35,Punkte!$A$2,IF((DT35-DV35)*($H35-$J35)&gt;0,Punkte!$A$4,0)))))</f>
        <v>2</v>
      </c>
      <c r="DX35" s="10">
        <v>3</v>
      </c>
      <c r="DY35" s="11" t="s">
        <v>24</v>
      </c>
      <c r="DZ35" s="9">
        <v>1</v>
      </c>
      <c r="EA35" s="28">
        <f>IF(OR($H35="",$J35="",DX35="",DZ35=""),"",IF(AND(DX35=$H35,DZ35=$J35),Punkte!$A$1,IF(AND(DX35-DZ35=0,$H35-$J35=0),Punkte!$A$3,IF(DX35-DZ35=$H35-$J35,Punkte!$A$2,IF((DX35-DZ35)*($H35-$J35)&gt;0,Punkte!$A$4,0)))))</f>
        <v>6</v>
      </c>
      <c r="EB35" s="10">
        <v>2</v>
      </c>
      <c r="EC35" s="11" t="s">
        <v>24</v>
      </c>
      <c r="ED35" s="9">
        <v>0</v>
      </c>
      <c r="EE35" s="28">
        <f>IF(OR($H35="",$J35="",EB35="",ED35=""),"",IF(AND(EB35=$H35,ED35=$J35),Punkte!$A$1,IF(AND(EB35-ED35=0,$H35-$J35=0),Punkte!$A$3,IF(EB35-ED35=$H35-$J35,Punkte!$A$2,IF((EB35-ED35)*($H35-$J35)&gt;0,Punkte!$A$4,0)))))</f>
        <v>4</v>
      </c>
      <c r="EF35" s="10">
        <v>4</v>
      </c>
      <c r="EG35" s="87" t="s">
        <v>24</v>
      </c>
      <c r="EH35" s="10">
        <v>1</v>
      </c>
      <c r="EI35" s="28">
        <f>IF(OR($H35="",$J35="",EF35="",EH35=""),"",IF(AND(EF35=$H35,EH35=$J35),Punkte!$A$1,IF(AND(EF35-EH35=0,$H35-$J35=0),Punkte!$A$3,IF(EF35-EH35=$H35-$J35,Punkte!$A$2,IF((EF35-EH35)*($H35-$J35)&gt;0,Punkte!$A$4,0)))))</f>
        <v>2</v>
      </c>
      <c r="EJ35" s="10">
        <v>5</v>
      </c>
      <c r="EK35" s="11" t="s">
        <v>24</v>
      </c>
      <c r="EL35" s="9">
        <v>3</v>
      </c>
      <c r="EM35" s="28">
        <f>IF(OR($H35="",$J35="",EJ35="",EL35=""),"",IF(AND(EJ35=$H35,EL35=$J35),Punkte!$A$1,IF(AND(EJ35-EL35=0,$H35-$J35=0),Punkte!$A$3,IF(EJ35-EL35=$H35-$J35,Punkte!$A$2,IF((EJ35-EL35)*($H35-$J35)&gt;0,Punkte!$A$4,0)))))</f>
        <v>4</v>
      </c>
      <c r="EN35" s="10">
        <v>2</v>
      </c>
      <c r="EO35" s="11" t="s">
        <v>24</v>
      </c>
      <c r="EP35" s="9">
        <v>0</v>
      </c>
      <c r="EQ35" s="28">
        <f>IF(OR($H35="",$J35="",EN35="",EP35=""),"",IF(AND(EN35=$H35,EP35=$J35),Punkte!$A$1,IF(AND(EN35-EP35=0,$H35-$J35=0),Punkte!$A$3,IF(EN35-EP35=$H35-$J35,Punkte!$A$2,IF((EN35-EP35)*($H35-$J35)&gt;0,Punkte!$A$4,0)))))</f>
        <v>4</v>
      </c>
      <c r="ER35" s="10">
        <v>2</v>
      </c>
      <c r="ES35" s="11" t="s">
        <v>24</v>
      </c>
      <c r="ET35" s="9">
        <v>2</v>
      </c>
      <c r="EU35" s="28">
        <f>IF(OR($H35="",$J35="",ER35="",ET35=""),"",IF(AND(ER35=$H35,ET35=$J35),Punkte!$A$1,IF(AND(ER35-ET35=0,$H35-$J35=0),Punkte!$A$3,IF(ER35-ET35=$H35-$J35,Punkte!$A$2,IF((ER35-ET35)*($H35-$J35)&gt;0,Punkte!$A$4,0)))))</f>
        <v>0</v>
      </c>
    </row>
    <row r="36" spans="1:151" ht="11.25" customHeight="1">
      <c r="A36" s="16">
        <v>30</v>
      </c>
      <c r="B36" s="21">
        <v>40350</v>
      </c>
      <c r="C36" s="29" t="s">
        <v>29</v>
      </c>
      <c r="D36" s="25">
        <v>0.5625</v>
      </c>
      <c r="E36" s="26" t="s">
        <v>70</v>
      </c>
      <c r="F36" s="22" t="s">
        <v>40</v>
      </c>
      <c r="G36" s="27" t="s">
        <v>56</v>
      </c>
      <c r="H36" s="6">
        <v>7</v>
      </c>
      <c r="I36" s="20" t="s">
        <v>24</v>
      </c>
      <c r="J36" s="6">
        <v>0</v>
      </c>
      <c r="L36" s="10">
        <v>3</v>
      </c>
      <c r="M36" s="102" t="s">
        <v>24</v>
      </c>
      <c r="N36" s="9">
        <v>0</v>
      </c>
      <c r="O36" s="28">
        <f>IF(OR($H36="",$J36="",L36="",N36=""),"",IF(AND(L36=$H36,N36=$J36),Punkte!$A$1,IF(AND(L36-N36=0,$H36-$J36=0),Punkte!$A$3,IF(L36-N36=$H36-$J36,Punkte!$A$2,IF((L36-N36)*($H36-$J36)&gt;0,Punkte!$A$4,0)))))</f>
        <v>2</v>
      </c>
      <c r="P36" s="12">
        <v>2</v>
      </c>
      <c r="Q36" s="11" t="s">
        <v>24</v>
      </c>
      <c r="R36" s="12">
        <v>1</v>
      </c>
      <c r="S36" s="28">
        <f>IF(OR($H36="",$J36="",P36="",R36=""),"",IF(AND(P36=$H36,R36=$J36),Punkte!$A$1,IF(AND(P36-R36=0,$H36-$J36=0),Punkte!$A$3,IF(P36-R36=$H36-$J36,Punkte!$A$2,IF((P36-R36)*($H36-$J36)&gt;0,Punkte!$A$4,0)))))</f>
        <v>2</v>
      </c>
      <c r="T36" s="12">
        <v>2</v>
      </c>
      <c r="U36" s="11" t="s">
        <v>24</v>
      </c>
      <c r="V36" s="16">
        <v>1</v>
      </c>
      <c r="W36" s="28">
        <f>IF(OR($H36="",$J36="",T36="",V36=""),"",IF(AND(T36=$H36,V36=$J36),Punkte!$A$1,IF(AND(T36-V36=0,$H36-$J36=0),Punkte!$A$3,IF(T36-V36=$H36-$J36,Punkte!$A$2,IF((T36-V36)*($H36-$J36)&gt;0,Punkte!$A$4,0)))))</f>
        <v>2</v>
      </c>
      <c r="X36" s="12">
        <v>2</v>
      </c>
      <c r="Y36" s="11" t="s">
        <v>24</v>
      </c>
      <c r="Z36" s="16">
        <v>0</v>
      </c>
      <c r="AA36" s="28">
        <f>IF(OR($H36="",$J36="",X36="",Z36=""),"",IF(AND(X36=$H36,Z36=$J36),Punkte!$A$1,IF(AND(X36-Z36=0,$H36-$J36=0),Punkte!$A$3,IF(X36-Z36=$H36-$J36,Punkte!$A$2,IF((X36-Z36)*($H36-$J36)&gt;0,Punkte!$A$4,0)))))</f>
        <v>2</v>
      </c>
      <c r="AB36" s="12">
        <v>1</v>
      </c>
      <c r="AC36" s="11" t="s">
        <v>24</v>
      </c>
      <c r="AD36" s="16">
        <v>0</v>
      </c>
      <c r="AE36" s="28">
        <f>IF(OR($H36="",$J36="",AB36="",AD36=""),"",IF(AND(AB36=$H36,AD36=$J36),Punkte!$A$1,IF(AND(AB36-AD36=0,$H36-$J36=0),Punkte!$A$3,IF(AB36-AD36=$H36-$J36,Punkte!$A$2,IF((AB36-AD36)*($H36-$J36)&gt;0,Punkte!$A$4,0)))))</f>
        <v>2</v>
      </c>
      <c r="AF36" s="10">
        <v>3</v>
      </c>
      <c r="AG36" s="76" t="s">
        <v>24</v>
      </c>
      <c r="AH36" s="10">
        <v>1</v>
      </c>
      <c r="AI36" s="28">
        <f>IF(OR($H36="",$J36="",AF36="",AH36=""),"",IF(AND(AF36=$H36,AH36=$J36),Punkte!$A$1,IF(AND(AF36-AH36=0,$H36-$J36=0),Punkte!$A$3,IF(AF36-AH36=$H36-$J36,Punkte!$A$2,IF((AF36-AH36)*($H36-$J36)&gt;0,Punkte!$A$4,0)))))</f>
        <v>2</v>
      </c>
      <c r="AJ36" s="12">
        <v>3</v>
      </c>
      <c r="AK36" s="11" t="s">
        <v>24</v>
      </c>
      <c r="AL36" s="16">
        <v>1</v>
      </c>
      <c r="AM36" s="28">
        <f>IF(OR($H36="",$J36="",AJ36="",AL36=""),"",IF(AND(AJ36=$H36,AL36=$J36),Punkte!$A$1,IF(AND(AJ36-AL36=0,$H36-$J36=0),Punkte!$A$3,IF(AJ36-AL36=$H36-$J36,Punkte!$A$2,IF((AJ36-AL36)*($H36-$J36)&gt;0,Punkte!$A$4,0)))))</f>
        <v>2</v>
      </c>
      <c r="AN36" s="12">
        <v>1</v>
      </c>
      <c r="AO36" s="11" t="s">
        <v>24</v>
      </c>
      <c r="AP36" s="16">
        <v>0</v>
      </c>
      <c r="AQ36" s="28">
        <f>IF(OR($H36="",$J36="",AN36="",AP36=""),"",IF(AND(AN36=$H36,AP36=$J36),Punkte!$A$1,IF(AND(AN36-AP36=0,$H36-$J36=0),Punkte!$A$3,IF(AN36-AP36=$H36-$J36,Punkte!$A$2,IF((AN36-AP36)*($H36-$J36)&gt;0,Punkte!$A$4,0)))))</f>
        <v>2</v>
      </c>
      <c r="AR36" s="10">
        <v>1</v>
      </c>
      <c r="AS36" s="11" t="s">
        <v>24</v>
      </c>
      <c r="AT36" s="9">
        <v>1</v>
      </c>
      <c r="AU36" s="28">
        <f>IF(OR($H36="",$J36="",AR36="",AT36=""),"",IF(AND(AR36=$H36,AT36=$J36),Punkte!$A$1,IF(AND(AR36-AT36=0,$H36-$J36=0),Punkte!$A$3,IF(AR36-AT36=$H36-$J36,Punkte!$A$2,IF((AR36-AT36)*($H36-$J36)&gt;0,Punkte!$A$4,0)))))</f>
        <v>0</v>
      </c>
      <c r="AV36" s="10">
        <v>3</v>
      </c>
      <c r="AW36" s="11" t="s">
        <v>24</v>
      </c>
      <c r="AX36" s="9">
        <v>0</v>
      </c>
      <c r="AY36" s="28">
        <f>IF(OR($H36="",$J36="",AV36="",AX36=""),"",IF(AND(AV36=$H36,AX36=$J36),Punkte!$A$1,IF(AND(AV36-AX36=0,$H36-$J36=0),Punkte!$A$3,IF(AV36-AX36=$H36-$J36,Punkte!$A$2,IF((AV36-AX36)*($H36-$J36)&gt;0,Punkte!$A$4,0)))))</f>
        <v>2</v>
      </c>
      <c r="AZ36" s="10">
        <v>3</v>
      </c>
      <c r="BA36" s="11" t="s">
        <v>24</v>
      </c>
      <c r="BB36" s="9">
        <v>0</v>
      </c>
      <c r="BC36" s="28">
        <f>IF(OR($H36="",$J36="",AZ36="",BB36=""),"",IF(AND(AZ36=$H36,BB36=$J36),Punkte!$A$1,IF(AND(AZ36-BB36=0,$H36-$J36=0),Punkte!$A$3,IF(AZ36-BB36=$H36-$J36,Punkte!$A$2,IF((AZ36-BB36)*($H36-$J36)&gt;0,Punkte!$A$4,0)))))</f>
        <v>2</v>
      </c>
      <c r="BD36" s="10">
        <v>1</v>
      </c>
      <c r="BE36" s="11" t="s">
        <v>24</v>
      </c>
      <c r="BF36" s="9">
        <v>1</v>
      </c>
      <c r="BG36" s="28">
        <f>IF(OR($H36="",$J36="",BD36="",BF36=""),"",IF(AND(BD36=$H36,BF36=$J36),Punkte!$A$1,IF(AND(BD36-BF36=0,$H36-$J36=0),Punkte!$A$3,IF(BD36-BF36=$H36-$J36,Punkte!$A$2,IF((BD36-BF36)*($H36-$J36)&gt;0,Punkte!$A$4,0)))))</f>
        <v>0</v>
      </c>
      <c r="BH36" s="10">
        <v>3</v>
      </c>
      <c r="BI36" s="11" t="s">
        <v>24</v>
      </c>
      <c r="BJ36" s="9">
        <v>0</v>
      </c>
      <c r="BK36" s="28">
        <f>IF(OR($H36="",$J36="",BH36="",BJ36=""),"",IF(AND(BH36=$H36,BJ36=$J36),Punkte!$A$1,IF(AND(BH36-BJ36=0,$H36-$J36=0),Punkte!$A$3,IF(BH36-BJ36=$H36-$J36,Punkte!$A$2,IF((BH36-BJ36)*($H36-$J36)&gt;0,Punkte!$A$4,0)))))</f>
        <v>2</v>
      </c>
      <c r="BL36" s="10">
        <v>2</v>
      </c>
      <c r="BM36" s="72" t="s">
        <v>24</v>
      </c>
      <c r="BN36" s="9">
        <v>0</v>
      </c>
      <c r="BO36" s="28">
        <f>IF(OR($H36="",$J36="",BL36="",BN36=""),"",IF(AND(BL36=$H36,BN36=$J36),Punkte!$A$1,IF(AND(BL36-BN36=0,$H36-$J36=0),Punkte!$A$3,IF(BL36-BN36=$H36-$J36,Punkte!$A$2,IF((BL36-BN36)*($H36-$J36)&gt;0,Punkte!$A$4,0)))))</f>
        <v>2</v>
      </c>
      <c r="BP36" s="10">
        <v>3</v>
      </c>
      <c r="BQ36" s="79" t="s">
        <v>24</v>
      </c>
      <c r="BR36" s="10">
        <v>0</v>
      </c>
      <c r="BS36" s="28">
        <f>IF(OR($H36="",$J36="",BP36="",BR36=""),"",IF(AND(BP36=$H36,BR36=$J36),Punkte!$A$1,IF(AND(BP36-BR36=0,$H36-$J36=0),Punkte!$A$3,IF(BP36-BR36=$H36-$J36,Punkte!$A$2,IF((BP36-BR36)*($H36-$J36)&gt;0,Punkte!$A$4,0)))))</f>
        <v>2</v>
      </c>
      <c r="BT36" s="10">
        <v>1</v>
      </c>
      <c r="BU36" s="11" t="s">
        <v>24</v>
      </c>
      <c r="BV36" s="9">
        <v>1</v>
      </c>
      <c r="BW36" s="28">
        <f>IF(OR($H36="",$J36="",BT36="",BV36=""),"",IF(AND(BT36=$H36,BV36=$J36),Punkte!$A$1,IF(AND(BT36-BV36=0,$H36-$J36=0),Punkte!$A$3,IF(BT36-BV36=$H36-$J36,Punkte!$A$2,IF((BT36-BV36)*($H36-$J36)&gt;0,Punkte!$A$4,0)))))</f>
        <v>0</v>
      </c>
      <c r="BX36" s="10">
        <v>2</v>
      </c>
      <c r="BY36" s="80" t="s">
        <v>24</v>
      </c>
      <c r="BZ36" s="10">
        <v>0</v>
      </c>
      <c r="CA36" s="28">
        <f>IF(OR($H36="",$J36="",BX36="",BZ36=""),"",IF(AND(BX36=$H36,BZ36=$J36),Punkte!$A$1,IF(AND(BX36-BZ36=0,$H36-$J36=0),Punkte!$A$3,IF(BX36-BZ36=$H36-$J36,Punkte!$A$2,IF((BX36-BZ36)*($H36-$J36)&gt;0,Punkte!$A$4,0)))))</f>
        <v>2</v>
      </c>
      <c r="CB36" s="10">
        <v>2</v>
      </c>
      <c r="CC36" s="11" t="s">
        <v>24</v>
      </c>
      <c r="CD36" s="9">
        <v>0</v>
      </c>
      <c r="CE36" s="28">
        <f>IF(OR($H36="",$J36="",CB36="",CD36=""),"",IF(AND(CB36=$H36,CD36=$J36),Punkte!$A$1,IF(AND(CB36-CD36=0,$H36-$J36=0),Punkte!$A$3,IF(CB36-CD36=$H36-$J36,Punkte!$A$2,IF((CB36-CD36)*($H36-$J36)&gt;0,Punkte!$A$4,0)))))</f>
        <v>2</v>
      </c>
      <c r="CF36" s="10">
        <v>4</v>
      </c>
      <c r="CG36" s="11" t="s">
        <v>24</v>
      </c>
      <c r="CH36" s="9">
        <v>1</v>
      </c>
      <c r="CI36" s="28">
        <f>IF(OR($H36="",$J36="",CF36="",CH36=""),"",IF(AND(CF36=$H36,CH36=$J36),Punkte!$A$1,IF(AND(CF36-CH36=0,$H36-$J36=0),Punkte!$A$3,IF(CF36-CH36=$H36-$J36,Punkte!$A$2,IF((CF36-CH36)*($H36-$J36)&gt;0,Punkte!$A$4,0)))))</f>
        <v>2</v>
      </c>
      <c r="CJ36" s="10">
        <v>4</v>
      </c>
      <c r="CK36" s="77" t="s">
        <v>24</v>
      </c>
      <c r="CL36" s="10">
        <v>0</v>
      </c>
      <c r="CM36" s="28">
        <f>IF(OR($H36="",$J36="",CJ36="",CL36=""),"",IF(AND(CJ36=$H36,CL36=$J36),Punkte!$A$1,IF(AND(CJ36-CL36=0,$H36-$J36=0),Punkte!$A$3,IF(CJ36-CL36=$H36-$J36,Punkte!$A$2,IF((CJ36-CL36)*($H36-$J36)&gt;0,Punkte!$A$4,0)))))</f>
        <v>2</v>
      </c>
      <c r="CN36" s="10">
        <v>1</v>
      </c>
      <c r="CO36" s="11" t="s">
        <v>24</v>
      </c>
      <c r="CP36" s="9">
        <v>0</v>
      </c>
      <c r="CQ36" s="28">
        <f>IF(OR($H36="",$J36="",CN36="",CP36=""),"",IF(AND(CN36=$H36,CP36=$J36),Punkte!$A$1,IF(AND(CN36-CP36=0,$H36-$J36=0),Punkte!$A$3,IF(CN36-CP36=$H36-$J36,Punkte!$A$2,IF((CN36-CP36)*($H36-$J36)&gt;0,Punkte!$A$4,0)))))</f>
        <v>2</v>
      </c>
      <c r="CR36" s="10">
        <v>3</v>
      </c>
      <c r="CS36" s="82" t="s">
        <v>24</v>
      </c>
      <c r="CT36" s="10">
        <v>1</v>
      </c>
      <c r="CU36" s="28">
        <f>IF(OR($H36="",$J36="",CR36="",CT36=""),"",IF(AND(CR36=$H36,CT36=$J36),Punkte!$A$1,IF(AND(CR36-CT36=0,$H36-$J36=0),Punkte!$A$3,IF(CR36-CT36=$H36-$J36,Punkte!$A$2,IF((CR36-CT36)*($H36-$J36)&gt;0,Punkte!$A$4,0)))))</f>
        <v>2</v>
      </c>
      <c r="CV36" s="10">
        <v>3</v>
      </c>
      <c r="CW36" s="11" t="s">
        <v>24</v>
      </c>
      <c r="CX36" s="9">
        <v>1</v>
      </c>
      <c r="CY36" s="28">
        <f>IF(OR($H36="",$J36="",CV36="",CX36=""),"",IF(AND(CV36=$H36,CX36=$J36),Punkte!$A$1,IF(AND(CV36-CX36=0,$H36-$J36=0),Punkte!$A$3,IF(CV36-CX36=$H36-$J36,Punkte!$A$2,IF((CV36-CX36)*($H36-$J36)&gt;0,Punkte!$A$4,0)))))</f>
        <v>2</v>
      </c>
      <c r="CZ36" s="10">
        <v>3</v>
      </c>
      <c r="DA36" s="83" t="s">
        <v>24</v>
      </c>
      <c r="DB36" s="10">
        <v>0</v>
      </c>
      <c r="DC36" s="28">
        <f>IF(OR($H36="",$J36="",CZ36="",DB36=""),"",IF(AND(CZ36=$H36,DB36=$J36),Punkte!$A$1,IF(AND(CZ36-DB36=0,$H36-$J36=0),Punkte!$A$3,IF(CZ36-DB36=$H36-$J36,Punkte!$A$2,IF((CZ36-DB36)*($H36-$J36)&gt;0,Punkte!$A$4,0)))))</f>
        <v>2</v>
      </c>
      <c r="DD36" s="10">
        <v>1</v>
      </c>
      <c r="DE36" s="11" t="s">
        <v>24</v>
      </c>
      <c r="DF36" s="9">
        <v>0</v>
      </c>
      <c r="DG36" s="28">
        <f>IF(OR($H36="",$J36="",DD36="",DF36=""),"",IF(AND(DD36=$H36,DF36=$J36),Punkte!$A$1,IF(AND(DD36-DF36=0,$H36-$J36=0),Punkte!$A$3,IF(DD36-DF36=$H36-$J36,Punkte!$A$2,IF((DD36-DF36)*($H36-$J36)&gt;0,Punkte!$A$4,0)))))</f>
        <v>2</v>
      </c>
      <c r="DH36" s="10">
        <v>0</v>
      </c>
      <c r="DI36" s="11" t="s">
        <v>24</v>
      </c>
      <c r="DJ36" s="9">
        <v>0</v>
      </c>
      <c r="DK36" s="28">
        <f>IF(OR($H36="",$J36="",DH36="",DJ36=""),"",IF(AND(DH36=$H36,DJ36=$J36),Punkte!$A$1,IF(AND(DH36-DJ36=0,$H36-$J36=0),Punkte!$A$3,IF(DH36-DJ36=$H36-$J36,Punkte!$A$2,IF((DH36-DJ36)*($H36-$J36)&gt;0,Punkte!$A$4,0)))))</f>
        <v>0</v>
      </c>
      <c r="DL36" s="10">
        <v>2</v>
      </c>
      <c r="DM36" s="11" t="s">
        <v>24</v>
      </c>
      <c r="DN36" s="9">
        <v>0</v>
      </c>
      <c r="DO36" s="28">
        <f>IF(OR($H36="",$J36="",DL36="",DN36=""),"",IF(AND(DL36=$H36,DN36=$J36),Punkte!$A$1,IF(AND(DL36-DN36=0,$H36-$J36=0),Punkte!$A$3,IF(DL36-DN36=$H36-$J36,Punkte!$A$2,IF((DL36-DN36)*($H36-$J36)&gt;0,Punkte!$A$4,0)))))</f>
        <v>2</v>
      </c>
      <c r="DP36" s="10">
        <v>3</v>
      </c>
      <c r="DQ36" s="11" t="s">
        <v>24</v>
      </c>
      <c r="DR36" s="9">
        <v>1</v>
      </c>
      <c r="DS36" s="28">
        <f>IF(OR($H36="",$J36="",DP36="",DR36=""),"",IF(AND(DP36=$H36,DR36=$J36),Punkte!$A$1,IF(AND(DP36-DR36=0,$H36-$J36=0),Punkte!$A$3,IF(DP36-DR36=$H36-$J36,Punkte!$A$2,IF((DP36-DR36)*($H36-$J36)&gt;0,Punkte!$A$4,0)))))</f>
        <v>2</v>
      </c>
      <c r="DT36" s="10">
        <v>3</v>
      </c>
      <c r="DU36" s="11" t="s">
        <v>24</v>
      </c>
      <c r="DV36" s="9">
        <v>1</v>
      </c>
      <c r="DW36" s="28">
        <f>IF(OR($H36="",$J36="",DT36="",DV36=""),"",IF(AND(DT36=$H36,DV36=$J36),Punkte!$A$1,IF(AND(DT36-DV36=0,$H36-$J36=0),Punkte!$A$3,IF(DT36-DV36=$H36-$J36,Punkte!$A$2,IF((DT36-DV36)*($H36-$J36)&gt;0,Punkte!$A$4,0)))))</f>
        <v>2</v>
      </c>
      <c r="DX36" s="10">
        <v>2</v>
      </c>
      <c r="DY36" s="11" t="s">
        <v>24</v>
      </c>
      <c r="DZ36" s="9">
        <v>0</v>
      </c>
      <c r="EA36" s="28">
        <f>IF(OR($H36="",$J36="",DX36="",DZ36=""),"",IF(AND(DX36=$H36,DZ36=$J36),Punkte!$A$1,IF(AND(DX36-DZ36=0,$H36-$J36=0),Punkte!$A$3,IF(DX36-DZ36=$H36-$J36,Punkte!$A$2,IF((DX36-DZ36)*($H36-$J36)&gt;0,Punkte!$A$4,0)))))</f>
        <v>2</v>
      </c>
      <c r="EB36" s="10">
        <v>3</v>
      </c>
      <c r="EC36" s="11" t="s">
        <v>24</v>
      </c>
      <c r="ED36" s="9">
        <v>1</v>
      </c>
      <c r="EE36" s="28">
        <f>IF(OR($H36="",$J36="",EB36="",ED36=""),"",IF(AND(EB36=$H36,ED36=$J36),Punkte!$A$1,IF(AND(EB36-ED36=0,$H36-$J36=0),Punkte!$A$3,IF(EB36-ED36=$H36-$J36,Punkte!$A$2,IF((EB36-ED36)*($H36-$J36)&gt;0,Punkte!$A$4,0)))))</f>
        <v>2</v>
      </c>
      <c r="EF36" s="10">
        <v>2</v>
      </c>
      <c r="EG36" s="87" t="s">
        <v>24</v>
      </c>
      <c r="EH36" s="10">
        <v>1</v>
      </c>
      <c r="EI36" s="28">
        <f>IF(OR($H36="",$J36="",EF36="",EH36=""),"",IF(AND(EF36=$H36,EH36=$J36),Punkte!$A$1,IF(AND(EF36-EH36=0,$H36-$J36=0),Punkte!$A$3,IF(EF36-EH36=$H36-$J36,Punkte!$A$2,IF((EF36-EH36)*($H36-$J36)&gt;0,Punkte!$A$4,0)))))</f>
        <v>2</v>
      </c>
      <c r="EJ36" s="10">
        <v>0</v>
      </c>
      <c r="EK36" s="11" t="s">
        <v>24</v>
      </c>
      <c r="EL36" s="9">
        <v>1</v>
      </c>
      <c r="EM36" s="28">
        <f>IF(OR($H36="",$J36="",EJ36="",EL36=""),"",IF(AND(EJ36=$H36,EL36=$J36),Punkte!$A$1,IF(AND(EJ36-EL36=0,$H36-$J36=0),Punkte!$A$3,IF(EJ36-EL36=$H36-$J36,Punkte!$A$2,IF((EJ36-EL36)*($H36-$J36)&gt;0,Punkte!$A$4,0)))))</f>
        <v>0</v>
      </c>
      <c r="EN36" s="10">
        <v>1</v>
      </c>
      <c r="EO36" s="11" t="s">
        <v>24</v>
      </c>
      <c r="EP36" s="9">
        <v>0</v>
      </c>
      <c r="EQ36" s="28">
        <f>IF(OR($H36="",$J36="",EN36="",EP36=""),"",IF(AND(EN36=$H36,EP36=$J36),Punkte!$A$1,IF(AND(EN36-EP36=0,$H36-$J36=0),Punkte!$A$3,IF(EN36-EP36=$H36-$J36,Punkte!$A$2,IF((EN36-EP36)*($H36-$J36)&gt;0,Punkte!$A$4,0)))))</f>
        <v>2</v>
      </c>
      <c r="ER36" s="10">
        <v>2</v>
      </c>
      <c r="ES36" s="11" t="s">
        <v>24</v>
      </c>
      <c r="ET36" s="9">
        <v>2</v>
      </c>
      <c r="EU36" s="28">
        <f>IF(OR($H36="",$J36="",ER36="",ET36=""),"",IF(AND(ER36=$H36,ET36=$J36),Punkte!$A$1,IF(AND(ER36-ET36=0,$H36-$J36=0),Punkte!$A$3,IF(ER36-ET36=$H36-$J36,Punkte!$A$2,IF((ER36-ET36)*($H36-$J36)&gt;0,Punkte!$A$4,0)))))</f>
        <v>0</v>
      </c>
    </row>
    <row r="37" spans="1:151" ht="11.25" customHeight="1">
      <c r="A37" s="16">
        <v>31</v>
      </c>
      <c r="B37" s="21">
        <v>40350</v>
      </c>
      <c r="C37" s="29" t="s">
        <v>30</v>
      </c>
      <c r="D37" s="25">
        <v>0.66666666666666663</v>
      </c>
      <c r="E37" s="26" t="s">
        <v>66</v>
      </c>
      <c r="F37" s="22" t="s">
        <v>44</v>
      </c>
      <c r="G37" s="27" t="s">
        <v>71</v>
      </c>
      <c r="H37" s="6">
        <v>1</v>
      </c>
      <c r="I37" s="20" t="s">
        <v>24</v>
      </c>
      <c r="J37" s="6">
        <v>0</v>
      </c>
      <c r="L37" s="10">
        <v>2</v>
      </c>
      <c r="M37" s="103" t="s">
        <v>24</v>
      </c>
      <c r="N37" s="9">
        <v>1</v>
      </c>
      <c r="O37" s="28">
        <f>IF(OR($H37="",$J37="",L37="",N37=""),"",IF(AND(L37=$H37,N37=$J37),Punkte!$A$1,IF(AND(L37-N37=0,$H37-$J37=0),Punkte!$A$3,IF(L37-N37=$H37-$J37,Punkte!$A$2,IF((L37-N37)*($H37-$J37)&gt;0,Punkte!$A$4,0)))))</f>
        <v>4</v>
      </c>
      <c r="P37" s="12">
        <v>0</v>
      </c>
      <c r="Q37" s="11" t="s">
        <v>24</v>
      </c>
      <c r="R37" s="12">
        <v>1</v>
      </c>
      <c r="S37" s="28">
        <f>IF(OR($H37="",$J37="",P37="",R37=""),"",IF(AND(P37=$H37,R37=$J37),Punkte!$A$1,IF(AND(P37-R37=0,$H37-$J37=0),Punkte!$A$3,IF(P37-R37=$H37-$J37,Punkte!$A$2,IF((P37-R37)*($H37-$J37)&gt;0,Punkte!$A$4,0)))))</f>
        <v>0</v>
      </c>
      <c r="T37" s="12">
        <v>0</v>
      </c>
      <c r="U37" s="11" t="s">
        <v>24</v>
      </c>
      <c r="V37" s="16">
        <v>1</v>
      </c>
      <c r="W37" s="28">
        <f>IF(OR($H37="",$J37="",T37="",V37=""),"",IF(AND(T37=$H37,V37=$J37),Punkte!$A$1,IF(AND(T37-V37=0,$H37-$J37=0),Punkte!$A$3,IF(T37-V37=$H37-$J37,Punkte!$A$2,IF((T37-V37)*($H37-$J37)&gt;0,Punkte!$A$4,0)))))</f>
        <v>0</v>
      </c>
      <c r="X37" s="12">
        <v>1</v>
      </c>
      <c r="Y37" s="11" t="s">
        <v>24</v>
      </c>
      <c r="Z37" s="16">
        <v>1</v>
      </c>
      <c r="AA37" s="28">
        <f>IF(OR($H37="",$J37="",X37="",Z37=""),"",IF(AND(X37=$H37,Z37=$J37),Punkte!$A$1,IF(AND(X37-Z37=0,$H37-$J37=0),Punkte!$A$3,IF(X37-Z37=$H37-$J37,Punkte!$A$2,IF((X37-Z37)*($H37-$J37)&gt;0,Punkte!$A$4,0)))))</f>
        <v>0</v>
      </c>
      <c r="AB37" s="12">
        <v>1</v>
      </c>
      <c r="AC37" s="11" t="s">
        <v>24</v>
      </c>
      <c r="AD37" s="16">
        <v>2</v>
      </c>
      <c r="AE37" s="28">
        <f>IF(OR($H37="",$J37="",AB37="",AD37=""),"",IF(AND(AB37=$H37,AD37=$J37),Punkte!$A$1,IF(AND(AB37-AD37=0,$H37-$J37=0),Punkte!$A$3,IF(AB37-AD37=$H37-$J37,Punkte!$A$2,IF((AB37-AD37)*($H37-$J37)&gt;0,Punkte!$A$4,0)))))</f>
        <v>0</v>
      </c>
      <c r="AF37" s="10">
        <v>1</v>
      </c>
      <c r="AG37" s="76" t="s">
        <v>24</v>
      </c>
      <c r="AH37" s="10">
        <v>2</v>
      </c>
      <c r="AI37" s="28">
        <f>IF(OR($H37="",$J37="",AF37="",AH37=""),"",IF(AND(AF37=$H37,AH37=$J37),Punkte!$A$1,IF(AND(AF37-AH37=0,$H37-$J37=0),Punkte!$A$3,IF(AF37-AH37=$H37-$J37,Punkte!$A$2,IF((AF37-AH37)*($H37-$J37)&gt;0,Punkte!$A$4,0)))))</f>
        <v>0</v>
      </c>
      <c r="AJ37" s="12">
        <v>0</v>
      </c>
      <c r="AK37" s="11" t="s">
        <v>24</v>
      </c>
      <c r="AL37" s="16">
        <v>2</v>
      </c>
      <c r="AM37" s="28">
        <f>IF(OR($H37="",$J37="",AJ37="",AL37=""),"",IF(AND(AJ37=$H37,AL37=$J37),Punkte!$A$1,IF(AND(AJ37-AL37=0,$H37-$J37=0),Punkte!$A$3,IF(AJ37-AL37=$H37-$J37,Punkte!$A$2,IF((AJ37-AL37)*($H37-$J37)&gt;0,Punkte!$A$4,0)))))</f>
        <v>0</v>
      </c>
      <c r="AN37" s="12">
        <v>1</v>
      </c>
      <c r="AO37" s="11" t="s">
        <v>24</v>
      </c>
      <c r="AP37" s="16">
        <v>2</v>
      </c>
      <c r="AQ37" s="28">
        <f>IF(OR($H37="",$J37="",AN37="",AP37=""),"",IF(AND(AN37=$H37,AP37=$J37),Punkte!$A$1,IF(AND(AN37-AP37=0,$H37-$J37=0),Punkte!$A$3,IF(AN37-AP37=$H37-$J37,Punkte!$A$2,IF((AN37-AP37)*($H37-$J37)&gt;0,Punkte!$A$4,0)))))</f>
        <v>0</v>
      </c>
      <c r="AR37" s="10">
        <v>1</v>
      </c>
      <c r="AS37" s="11" t="s">
        <v>24</v>
      </c>
      <c r="AT37" s="9">
        <v>1</v>
      </c>
      <c r="AU37" s="28">
        <f>IF(OR($H37="",$J37="",AR37="",AT37=""),"",IF(AND(AR37=$H37,AT37=$J37),Punkte!$A$1,IF(AND(AR37-AT37=0,$H37-$J37=0),Punkte!$A$3,IF(AR37-AT37=$H37-$J37,Punkte!$A$2,IF((AR37-AT37)*($H37-$J37)&gt;0,Punkte!$A$4,0)))))</f>
        <v>0</v>
      </c>
      <c r="AV37" s="10">
        <v>1</v>
      </c>
      <c r="AW37" s="11" t="s">
        <v>24</v>
      </c>
      <c r="AX37" s="9">
        <v>2</v>
      </c>
      <c r="AY37" s="28">
        <f>IF(OR($H37="",$J37="",AV37="",AX37=""),"",IF(AND(AV37=$H37,AX37=$J37),Punkte!$A$1,IF(AND(AV37-AX37=0,$H37-$J37=0),Punkte!$A$3,IF(AV37-AX37=$H37-$J37,Punkte!$A$2,IF((AV37-AX37)*($H37-$J37)&gt;0,Punkte!$A$4,0)))))</f>
        <v>0</v>
      </c>
      <c r="AZ37" s="10">
        <v>1</v>
      </c>
      <c r="BA37" s="11" t="s">
        <v>24</v>
      </c>
      <c r="BB37" s="9">
        <v>2</v>
      </c>
      <c r="BC37" s="28">
        <f>IF(OR($H37="",$J37="",AZ37="",BB37=""),"",IF(AND(AZ37=$H37,BB37=$J37),Punkte!$A$1,IF(AND(AZ37-BB37=0,$H37-$J37=0),Punkte!$A$3,IF(AZ37-BB37=$H37-$J37,Punkte!$A$2,IF((AZ37-BB37)*($H37-$J37)&gt;0,Punkte!$A$4,0)))))</f>
        <v>0</v>
      </c>
      <c r="BD37" s="10">
        <v>1</v>
      </c>
      <c r="BE37" s="11" t="s">
        <v>24</v>
      </c>
      <c r="BF37" s="9">
        <v>2</v>
      </c>
      <c r="BG37" s="28">
        <f>IF(OR($H37="",$J37="",BD37="",BF37=""),"",IF(AND(BD37=$H37,BF37=$J37),Punkte!$A$1,IF(AND(BD37-BF37=0,$H37-$J37=0),Punkte!$A$3,IF(BD37-BF37=$H37-$J37,Punkte!$A$2,IF((BD37-BF37)*($H37-$J37)&gt;0,Punkte!$A$4,0)))))</f>
        <v>0</v>
      </c>
      <c r="BH37" s="10">
        <v>1</v>
      </c>
      <c r="BI37" s="11" t="s">
        <v>24</v>
      </c>
      <c r="BJ37" s="9">
        <v>2</v>
      </c>
      <c r="BK37" s="28">
        <f>IF(OR($H37="",$J37="",BH37="",BJ37=""),"",IF(AND(BH37=$H37,BJ37=$J37),Punkte!$A$1,IF(AND(BH37-BJ37=0,$H37-$J37=0),Punkte!$A$3,IF(BH37-BJ37=$H37-$J37,Punkte!$A$2,IF((BH37-BJ37)*($H37-$J37)&gt;0,Punkte!$A$4,0)))))</f>
        <v>0</v>
      </c>
      <c r="BL37" s="10">
        <v>2</v>
      </c>
      <c r="BM37" s="72" t="s">
        <v>24</v>
      </c>
      <c r="BN37" s="9">
        <v>3</v>
      </c>
      <c r="BO37" s="28">
        <f>IF(OR($H37="",$J37="",BL37="",BN37=""),"",IF(AND(BL37=$H37,BN37=$J37),Punkte!$A$1,IF(AND(BL37-BN37=0,$H37-$J37=0),Punkte!$A$3,IF(BL37-BN37=$H37-$J37,Punkte!$A$2,IF((BL37-BN37)*($H37-$J37)&gt;0,Punkte!$A$4,0)))))</f>
        <v>0</v>
      </c>
      <c r="BP37" s="10">
        <v>1</v>
      </c>
      <c r="BQ37" s="79" t="s">
        <v>24</v>
      </c>
      <c r="BR37" s="10">
        <v>2</v>
      </c>
      <c r="BS37" s="28">
        <f>IF(OR($H37="",$J37="",BP37="",BR37=""),"",IF(AND(BP37=$H37,BR37=$J37),Punkte!$A$1,IF(AND(BP37-BR37=0,$H37-$J37=0),Punkte!$A$3,IF(BP37-BR37=$H37-$J37,Punkte!$A$2,IF((BP37-BR37)*($H37-$J37)&gt;0,Punkte!$A$4,0)))))</f>
        <v>0</v>
      </c>
      <c r="BT37" s="10">
        <v>0</v>
      </c>
      <c r="BU37" s="11" t="s">
        <v>24</v>
      </c>
      <c r="BV37" s="9">
        <v>2</v>
      </c>
      <c r="BW37" s="28">
        <f>IF(OR($H37="",$J37="",BT37="",BV37=""),"",IF(AND(BT37=$H37,BV37=$J37),Punkte!$A$1,IF(AND(BT37-BV37=0,$H37-$J37=0),Punkte!$A$3,IF(BT37-BV37=$H37-$J37,Punkte!$A$2,IF((BT37-BV37)*($H37-$J37)&gt;0,Punkte!$A$4,0)))))</f>
        <v>0</v>
      </c>
      <c r="BX37" s="10">
        <v>0</v>
      </c>
      <c r="BY37" s="80" t="s">
        <v>24</v>
      </c>
      <c r="BZ37" s="10">
        <v>1</v>
      </c>
      <c r="CA37" s="28">
        <f>IF(OR($H37="",$J37="",BX37="",BZ37=""),"",IF(AND(BX37=$H37,BZ37=$J37),Punkte!$A$1,IF(AND(BX37-BZ37=0,$H37-$J37=0),Punkte!$A$3,IF(BX37-BZ37=$H37-$J37,Punkte!$A$2,IF((BX37-BZ37)*($H37-$J37)&gt;0,Punkte!$A$4,0)))))</f>
        <v>0</v>
      </c>
      <c r="CB37" s="10">
        <v>1</v>
      </c>
      <c r="CC37" s="11" t="s">
        <v>24</v>
      </c>
      <c r="CD37" s="9">
        <v>2</v>
      </c>
      <c r="CE37" s="28">
        <f>IF(OR($H37="",$J37="",CB37="",CD37=""),"",IF(AND(CB37=$H37,CD37=$J37),Punkte!$A$1,IF(AND(CB37-CD37=0,$H37-$J37=0),Punkte!$A$3,IF(CB37-CD37=$H37-$J37,Punkte!$A$2,IF((CB37-CD37)*($H37-$J37)&gt;0,Punkte!$A$4,0)))))</f>
        <v>0</v>
      </c>
      <c r="CF37" s="10">
        <v>1</v>
      </c>
      <c r="CG37" s="11" t="s">
        <v>24</v>
      </c>
      <c r="CH37" s="9">
        <v>3</v>
      </c>
      <c r="CI37" s="28">
        <f>IF(OR($H37="",$J37="",CF37="",CH37=""),"",IF(AND(CF37=$H37,CH37=$J37),Punkte!$A$1,IF(AND(CF37-CH37=0,$H37-$J37=0),Punkte!$A$3,IF(CF37-CH37=$H37-$J37,Punkte!$A$2,IF((CF37-CH37)*($H37-$J37)&gt;0,Punkte!$A$4,0)))))</f>
        <v>0</v>
      </c>
      <c r="CJ37" s="10">
        <v>1</v>
      </c>
      <c r="CK37" s="77" t="s">
        <v>24</v>
      </c>
      <c r="CL37" s="10">
        <v>1</v>
      </c>
      <c r="CM37" s="28">
        <f>IF(OR($H37="",$J37="",CJ37="",CL37=""),"",IF(AND(CJ37=$H37,CL37=$J37),Punkte!$A$1,IF(AND(CJ37-CL37=0,$H37-$J37=0),Punkte!$A$3,IF(CJ37-CL37=$H37-$J37,Punkte!$A$2,IF((CJ37-CL37)*($H37-$J37)&gt;0,Punkte!$A$4,0)))))</f>
        <v>0</v>
      </c>
      <c r="CN37" s="10">
        <v>0</v>
      </c>
      <c r="CO37" s="11" t="s">
        <v>24</v>
      </c>
      <c r="CP37" s="9">
        <v>0</v>
      </c>
      <c r="CQ37" s="28">
        <f>IF(OR($H37="",$J37="",CN37="",CP37=""),"",IF(AND(CN37=$H37,CP37=$J37),Punkte!$A$1,IF(AND(CN37-CP37=0,$H37-$J37=0),Punkte!$A$3,IF(CN37-CP37=$H37-$J37,Punkte!$A$2,IF((CN37-CP37)*($H37-$J37)&gt;0,Punkte!$A$4,0)))))</f>
        <v>0</v>
      </c>
      <c r="CR37" s="10">
        <v>1</v>
      </c>
      <c r="CS37" s="82" t="s">
        <v>24</v>
      </c>
      <c r="CT37" s="10">
        <v>0</v>
      </c>
      <c r="CU37" s="28">
        <f>IF(OR($H37="",$J37="",CR37="",CT37=""),"",IF(AND(CR37=$H37,CT37=$J37),Punkte!$A$1,IF(AND(CR37-CT37=0,$H37-$J37=0),Punkte!$A$3,IF(CR37-CT37=$H37-$J37,Punkte!$A$2,IF((CR37-CT37)*($H37-$J37)&gt;0,Punkte!$A$4,0)))))</f>
        <v>6</v>
      </c>
      <c r="CV37" s="10">
        <v>1</v>
      </c>
      <c r="CW37" s="11" t="s">
        <v>24</v>
      </c>
      <c r="CX37" s="9">
        <v>2</v>
      </c>
      <c r="CY37" s="28">
        <f>IF(OR($H37="",$J37="",CV37="",CX37=""),"",IF(AND(CV37=$H37,CX37=$J37),Punkte!$A$1,IF(AND(CV37-CX37=0,$H37-$J37=0),Punkte!$A$3,IF(CV37-CX37=$H37-$J37,Punkte!$A$2,IF((CV37-CX37)*($H37-$J37)&gt;0,Punkte!$A$4,0)))))</f>
        <v>0</v>
      </c>
      <c r="CZ37" s="10">
        <v>1</v>
      </c>
      <c r="DA37" s="83" t="s">
        <v>24</v>
      </c>
      <c r="DB37" s="10">
        <v>2</v>
      </c>
      <c r="DC37" s="28">
        <f>IF(OR($H37="",$J37="",CZ37="",DB37=""),"",IF(AND(CZ37=$H37,DB37=$J37),Punkte!$A$1,IF(AND(CZ37-DB37=0,$H37-$J37=0),Punkte!$A$3,IF(CZ37-DB37=$H37-$J37,Punkte!$A$2,IF((CZ37-DB37)*($H37-$J37)&gt;0,Punkte!$A$4,0)))))</f>
        <v>0</v>
      </c>
      <c r="DD37" s="10">
        <v>1</v>
      </c>
      <c r="DE37" s="11" t="s">
        <v>24</v>
      </c>
      <c r="DF37" s="9">
        <v>1</v>
      </c>
      <c r="DG37" s="28">
        <f>IF(OR($H37="",$J37="",DD37="",DF37=""),"",IF(AND(DD37=$H37,DF37=$J37),Punkte!$A$1,IF(AND(DD37-DF37=0,$H37-$J37=0),Punkte!$A$3,IF(DD37-DF37=$H37-$J37,Punkte!$A$2,IF((DD37-DF37)*($H37-$J37)&gt;0,Punkte!$A$4,0)))))</f>
        <v>0</v>
      </c>
      <c r="DH37" s="10">
        <v>2</v>
      </c>
      <c r="DI37" s="11" t="s">
        <v>24</v>
      </c>
      <c r="DJ37" s="9">
        <v>1</v>
      </c>
      <c r="DK37" s="28">
        <f>IF(OR($H37="",$J37="",DH37="",DJ37=""),"",IF(AND(DH37=$H37,DJ37=$J37),Punkte!$A$1,IF(AND(DH37-DJ37=0,$H37-$J37=0),Punkte!$A$3,IF(DH37-DJ37=$H37-$J37,Punkte!$A$2,IF((DH37-DJ37)*($H37-$J37)&gt;0,Punkte!$A$4,0)))))</f>
        <v>4</v>
      </c>
      <c r="DL37" s="10">
        <v>1</v>
      </c>
      <c r="DM37" s="11" t="s">
        <v>24</v>
      </c>
      <c r="DN37" s="9">
        <v>2</v>
      </c>
      <c r="DO37" s="28">
        <f>IF(OR($H37="",$J37="",DL37="",DN37=""),"",IF(AND(DL37=$H37,DN37=$J37),Punkte!$A$1,IF(AND(DL37-DN37=0,$H37-$J37=0),Punkte!$A$3,IF(DL37-DN37=$H37-$J37,Punkte!$A$2,IF((DL37-DN37)*($H37-$J37)&gt;0,Punkte!$A$4,0)))))</f>
        <v>0</v>
      </c>
      <c r="DP37" s="10">
        <v>1</v>
      </c>
      <c r="DQ37" s="11" t="s">
        <v>24</v>
      </c>
      <c r="DR37" s="9">
        <v>2</v>
      </c>
      <c r="DS37" s="28">
        <f>IF(OR($H37="",$J37="",DP37="",DR37=""),"",IF(AND(DP37=$H37,DR37=$J37),Punkte!$A$1,IF(AND(DP37-DR37=0,$H37-$J37=0),Punkte!$A$3,IF(DP37-DR37=$H37-$J37,Punkte!$A$2,IF((DP37-DR37)*($H37-$J37)&gt;0,Punkte!$A$4,0)))))</f>
        <v>0</v>
      </c>
      <c r="DT37" s="10">
        <v>1</v>
      </c>
      <c r="DU37" s="11" t="s">
        <v>24</v>
      </c>
      <c r="DV37" s="9">
        <v>2</v>
      </c>
      <c r="DW37" s="28">
        <f>IF(OR($H37="",$J37="",DT37="",DV37=""),"",IF(AND(DT37=$H37,DV37=$J37),Punkte!$A$1,IF(AND(DT37-DV37=0,$H37-$J37=0),Punkte!$A$3,IF(DT37-DV37=$H37-$J37,Punkte!$A$2,IF((DT37-DV37)*($H37-$J37)&gt;0,Punkte!$A$4,0)))))</f>
        <v>0</v>
      </c>
      <c r="DX37" s="10">
        <v>0</v>
      </c>
      <c r="DY37" s="11" t="s">
        <v>24</v>
      </c>
      <c r="DZ37" s="9">
        <v>1</v>
      </c>
      <c r="EA37" s="28">
        <f>IF(OR($H37="",$J37="",DX37="",DZ37=""),"",IF(AND(DX37=$H37,DZ37=$J37),Punkte!$A$1,IF(AND(DX37-DZ37=0,$H37-$J37=0),Punkte!$A$3,IF(DX37-DZ37=$H37-$J37,Punkte!$A$2,IF((DX37-DZ37)*($H37-$J37)&gt;0,Punkte!$A$4,0)))))</f>
        <v>0</v>
      </c>
      <c r="EB37" s="10">
        <v>1</v>
      </c>
      <c r="EC37" s="11" t="s">
        <v>24</v>
      </c>
      <c r="ED37" s="9">
        <v>1</v>
      </c>
      <c r="EE37" s="28">
        <f>IF(OR($H37="",$J37="",EB37="",ED37=""),"",IF(AND(EB37=$H37,ED37=$J37),Punkte!$A$1,IF(AND(EB37-ED37=0,$H37-$J37=0),Punkte!$A$3,IF(EB37-ED37=$H37-$J37,Punkte!$A$2,IF((EB37-ED37)*($H37-$J37)&gt;0,Punkte!$A$4,0)))))</f>
        <v>0</v>
      </c>
      <c r="EF37" s="10">
        <v>1</v>
      </c>
      <c r="EG37" s="87" t="s">
        <v>24</v>
      </c>
      <c r="EH37" s="10">
        <v>1</v>
      </c>
      <c r="EI37" s="28">
        <f>IF(OR($H37="",$J37="",EF37="",EH37=""),"",IF(AND(EF37=$H37,EH37=$J37),Punkte!$A$1,IF(AND(EF37-EH37=0,$H37-$J37=0),Punkte!$A$3,IF(EF37-EH37=$H37-$J37,Punkte!$A$2,IF((EF37-EH37)*($H37-$J37)&gt;0,Punkte!$A$4,0)))))</f>
        <v>0</v>
      </c>
      <c r="EJ37" s="10">
        <v>3</v>
      </c>
      <c r="EK37" s="11" t="s">
        <v>24</v>
      </c>
      <c r="EL37" s="9">
        <v>2</v>
      </c>
      <c r="EM37" s="28">
        <f>IF(OR($H37="",$J37="",EJ37="",EL37=""),"",IF(AND(EJ37=$H37,EL37=$J37),Punkte!$A$1,IF(AND(EJ37-EL37=0,$H37-$J37=0),Punkte!$A$3,IF(EJ37-EL37=$H37-$J37,Punkte!$A$2,IF((EJ37-EL37)*($H37-$J37)&gt;0,Punkte!$A$4,0)))))</f>
        <v>4</v>
      </c>
      <c r="EN37" s="10">
        <v>1</v>
      </c>
      <c r="EO37" s="86" t="s">
        <v>24</v>
      </c>
      <c r="EP37" s="9">
        <v>1</v>
      </c>
      <c r="EQ37" s="28">
        <f>IF(OR($H37="",$J37="",EN37="",EP37=""),"",IF(AND(EN37=$H37,EP37=$J37),Punkte!$A$1,IF(AND(EN37-EP37=0,$H37-$J37=0),Punkte!$A$3,IF(EN37-EP37=$H37-$J37,Punkte!$A$2,IF((EN37-EP37)*($H37-$J37)&gt;0,Punkte!$A$4,0)))))</f>
        <v>0</v>
      </c>
      <c r="ER37" s="10">
        <v>2</v>
      </c>
      <c r="ES37" s="11" t="s">
        <v>24</v>
      </c>
      <c r="ET37" s="9">
        <v>3</v>
      </c>
      <c r="EU37" s="28">
        <f>IF(OR($H37="",$J37="",ER37="",ET37=""),"",IF(AND(ER37=$H37,ET37=$J37),Punkte!$A$1,IF(AND(ER37-ET37=0,$H37-$J37=0),Punkte!$A$3,IF(ER37-ET37=$H37-$J37,Punkte!$A$2,IF((ER37-ET37)*($H37-$J37)&gt;0,Punkte!$A$4,0)))))</f>
        <v>0</v>
      </c>
    </row>
    <row r="38" spans="1:151" ht="11.25" customHeight="1">
      <c r="A38" s="16">
        <v>32</v>
      </c>
      <c r="B38" s="21">
        <v>40350</v>
      </c>
      <c r="C38" s="29" t="s">
        <v>28</v>
      </c>
      <c r="D38" s="25">
        <v>0.85416666666666663</v>
      </c>
      <c r="E38" s="26" t="s">
        <v>49</v>
      </c>
      <c r="F38" s="22" t="s">
        <v>44</v>
      </c>
      <c r="G38" s="27" t="s">
        <v>60</v>
      </c>
      <c r="H38" s="6">
        <v>2</v>
      </c>
      <c r="I38" s="20" t="s">
        <v>24</v>
      </c>
      <c r="J38" s="6">
        <v>0</v>
      </c>
      <c r="L38" s="10">
        <v>3</v>
      </c>
      <c r="M38" s="104" t="s">
        <v>24</v>
      </c>
      <c r="N38" s="9">
        <v>1</v>
      </c>
      <c r="O38" s="28">
        <f>IF(OR($H38="",$J38="",L38="",N38=""),"",IF(AND(L38=$H38,N38=$J38),Punkte!$A$1,IF(AND(L38-N38=0,$H38-$J38=0),Punkte!$A$3,IF(L38-N38=$H38-$J38,Punkte!$A$2,IF((L38-N38)*($H38-$J38)&gt;0,Punkte!$A$4,0)))))</f>
        <v>4</v>
      </c>
      <c r="P38" s="12">
        <v>3</v>
      </c>
      <c r="Q38" s="11" t="s">
        <v>24</v>
      </c>
      <c r="R38" s="12">
        <v>0</v>
      </c>
      <c r="S38" s="28">
        <f>IF(OR($H38="",$J38="",P38="",R38=""),"",IF(AND(P38=$H38,R38=$J38),Punkte!$A$1,IF(AND(P38-R38=0,$H38-$J38=0),Punkte!$A$3,IF(P38-R38=$H38-$J38,Punkte!$A$2,IF((P38-R38)*($H38-$J38)&gt;0,Punkte!$A$4,0)))))</f>
        <v>2</v>
      </c>
      <c r="T38" s="12">
        <v>2</v>
      </c>
      <c r="U38" s="11" t="s">
        <v>24</v>
      </c>
      <c r="V38" s="16">
        <v>0</v>
      </c>
      <c r="W38" s="28">
        <f>IF(OR($H38="",$J38="",T38="",V38=""),"",IF(AND(T38=$H38,V38=$J38),Punkte!$A$1,IF(AND(T38-V38=0,$H38-$J38=0),Punkte!$A$3,IF(T38-V38=$H38-$J38,Punkte!$A$2,IF((T38-V38)*($H38-$J38)&gt;0,Punkte!$A$4,0)))))</f>
        <v>6</v>
      </c>
      <c r="X38" s="12">
        <v>6</v>
      </c>
      <c r="Y38" s="11" t="s">
        <v>24</v>
      </c>
      <c r="Z38" s="16">
        <v>0</v>
      </c>
      <c r="AA38" s="28">
        <f>IF(OR($H38="",$J38="",X38="",Z38=""),"",IF(AND(X38=$H38,Z38=$J38),Punkte!$A$1,IF(AND(X38-Z38=0,$H38-$J38=0),Punkte!$A$3,IF(X38-Z38=$H38-$J38,Punkte!$A$2,IF((X38-Z38)*($H38-$J38)&gt;0,Punkte!$A$4,0)))))</f>
        <v>2</v>
      </c>
      <c r="AB38" s="12">
        <v>4</v>
      </c>
      <c r="AC38" s="11" t="s">
        <v>24</v>
      </c>
      <c r="AD38" s="16">
        <v>0</v>
      </c>
      <c r="AE38" s="28">
        <f>IF(OR($H38="",$J38="",AB38="",AD38=""),"",IF(AND(AB38=$H38,AD38=$J38),Punkte!$A$1,IF(AND(AB38-AD38=0,$H38-$J38=0),Punkte!$A$3,IF(AB38-AD38=$H38-$J38,Punkte!$A$2,IF((AB38-AD38)*($H38-$J38)&gt;0,Punkte!$A$4,0)))))</f>
        <v>2</v>
      </c>
      <c r="AF38" s="10">
        <v>2</v>
      </c>
      <c r="AG38" s="76" t="s">
        <v>24</v>
      </c>
      <c r="AH38" s="10">
        <v>0</v>
      </c>
      <c r="AI38" s="28">
        <f>IF(OR($H38="",$J38="",AF38="",AH38=""),"",IF(AND(AF38=$H38,AH38=$J38),Punkte!$A$1,IF(AND(AF38-AH38=0,$H38-$J38=0),Punkte!$A$3,IF(AF38-AH38=$H38-$J38,Punkte!$A$2,IF((AF38-AH38)*($H38-$J38)&gt;0,Punkte!$A$4,0)))))</f>
        <v>6</v>
      </c>
      <c r="AJ38" s="12">
        <v>4</v>
      </c>
      <c r="AK38" s="11" t="s">
        <v>24</v>
      </c>
      <c r="AL38" s="16">
        <v>0</v>
      </c>
      <c r="AM38" s="28">
        <f>IF(OR($H38="",$J38="",AJ38="",AL38=""),"",IF(AND(AJ38=$H38,AL38=$J38),Punkte!$A$1,IF(AND(AJ38-AL38=0,$H38-$J38=0),Punkte!$A$3,IF(AJ38-AL38=$H38-$J38,Punkte!$A$2,IF((AJ38-AL38)*($H38-$J38)&gt;0,Punkte!$A$4,0)))))</f>
        <v>2</v>
      </c>
      <c r="AN38" s="12">
        <v>5</v>
      </c>
      <c r="AO38" s="11" t="s">
        <v>24</v>
      </c>
      <c r="AP38" s="16">
        <v>0</v>
      </c>
      <c r="AQ38" s="28">
        <f>IF(OR($H38="",$J38="",AN38="",AP38=""),"",IF(AND(AN38=$H38,AP38=$J38),Punkte!$A$1,IF(AND(AN38-AP38=0,$H38-$J38=0),Punkte!$A$3,IF(AN38-AP38=$H38-$J38,Punkte!$A$2,IF((AN38-AP38)*($H38-$J38)&gt;0,Punkte!$A$4,0)))))</f>
        <v>2</v>
      </c>
      <c r="AR38" s="10">
        <v>3</v>
      </c>
      <c r="AS38" s="11" t="s">
        <v>24</v>
      </c>
      <c r="AT38" s="9">
        <v>0</v>
      </c>
      <c r="AU38" s="28">
        <f>IF(OR($H38="",$J38="",AR38="",AT38=""),"",IF(AND(AR38=$H38,AT38=$J38),Punkte!$A$1,IF(AND(AR38-AT38=0,$H38-$J38=0),Punkte!$A$3,IF(AR38-AT38=$H38-$J38,Punkte!$A$2,IF((AR38-AT38)*($H38-$J38)&gt;0,Punkte!$A$4,0)))))</f>
        <v>2</v>
      </c>
      <c r="AV38" s="10">
        <v>4</v>
      </c>
      <c r="AW38" s="11" t="s">
        <v>24</v>
      </c>
      <c r="AX38" s="9">
        <v>1</v>
      </c>
      <c r="AY38" s="28">
        <f>IF(OR($H38="",$J38="",AV38="",AX38=""),"",IF(AND(AV38=$H38,AX38=$J38),Punkte!$A$1,IF(AND(AV38-AX38=0,$H38-$J38=0),Punkte!$A$3,IF(AV38-AX38=$H38-$J38,Punkte!$A$2,IF((AV38-AX38)*($H38-$J38)&gt;0,Punkte!$A$4,0)))))</f>
        <v>2</v>
      </c>
      <c r="AZ38" s="10">
        <v>2</v>
      </c>
      <c r="BA38" s="11" t="s">
        <v>24</v>
      </c>
      <c r="BB38" s="9">
        <v>0</v>
      </c>
      <c r="BC38" s="28">
        <f>IF(OR($H38="",$J38="",AZ38="",BB38=""),"",IF(AND(AZ38=$H38,BB38=$J38),Punkte!$A$1,IF(AND(AZ38-BB38=0,$H38-$J38=0),Punkte!$A$3,IF(AZ38-BB38=$H38-$J38,Punkte!$A$2,IF((AZ38-BB38)*($H38-$J38)&gt;0,Punkte!$A$4,0)))))</f>
        <v>6</v>
      </c>
      <c r="BD38" s="10">
        <v>3</v>
      </c>
      <c r="BE38" s="11" t="s">
        <v>24</v>
      </c>
      <c r="BF38" s="9">
        <v>0</v>
      </c>
      <c r="BG38" s="28">
        <f>IF(OR($H38="",$J38="",BD38="",BF38=""),"",IF(AND(BD38=$H38,BF38=$J38),Punkte!$A$1,IF(AND(BD38-BF38=0,$H38-$J38=0),Punkte!$A$3,IF(BD38-BF38=$H38-$J38,Punkte!$A$2,IF((BD38-BF38)*($H38-$J38)&gt;0,Punkte!$A$4,0)))))</f>
        <v>2</v>
      </c>
      <c r="BH38" s="10">
        <v>6</v>
      </c>
      <c r="BI38" s="11" t="s">
        <v>24</v>
      </c>
      <c r="BJ38" s="9">
        <v>0</v>
      </c>
      <c r="BK38" s="28">
        <f>IF(OR($H38="",$J38="",BH38="",BJ38=""),"",IF(AND(BH38=$H38,BJ38=$J38),Punkte!$A$1,IF(AND(BH38-BJ38=0,$H38-$J38=0),Punkte!$A$3,IF(BH38-BJ38=$H38-$J38,Punkte!$A$2,IF((BH38-BJ38)*($H38-$J38)&gt;0,Punkte!$A$4,0)))))</f>
        <v>2</v>
      </c>
      <c r="BL38" s="10">
        <v>4</v>
      </c>
      <c r="BM38" s="72" t="s">
        <v>24</v>
      </c>
      <c r="BN38" s="9">
        <v>0</v>
      </c>
      <c r="BO38" s="28">
        <f>IF(OR($H38="",$J38="",BL38="",BN38=""),"",IF(AND(BL38=$H38,BN38=$J38),Punkte!$A$1,IF(AND(BL38-BN38=0,$H38-$J38=0),Punkte!$A$3,IF(BL38-BN38=$H38-$J38,Punkte!$A$2,IF((BL38-BN38)*($H38-$J38)&gt;0,Punkte!$A$4,0)))))</f>
        <v>2</v>
      </c>
      <c r="BP38" s="10">
        <v>5</v>
      </c>
      <c r="BQ38" s="79" t="s">
        <v>24</v>
      </c>
      <c r="BR38" s="10">
        <v>0</v>
      </c>
      <c r="BS38" s="28">
        <f>IF(OR($H38="",$J38="",BP38="",BR38=""),"",IF(AND(BP38=$H38,BR38=$J38),Punkte!$A$1,IF(AND(BP38-BR38=0,$H38-$J38=0),Punkte!$A$3,IF(BP38-BR38=$H38-$J38,Punkte!$A$2,IF((BP38-BR38)*($H38-$J38)&gt;0,Punkte!$A$4,0)))))</f>
        <v>2</v>
      </c>
      <c r="BT38" s="10">
        <v>2</v>
      </c>
      <c r="BU38" s="11" t="s">
        <v>24</v>
      </c>
      <c r="BV38" s="9">
        <v>1</v>
      </c>
      <c r="BW38" s="28">
        <f>IF(OR($H38="",$J38="",BT38="",BV38=""),"",IF(AND(BT38=$H38,BV38=$J38),Punkte!$A$1,IF(AND(BT38-BV38=0,$H38-$J38=0),Punkte!$A$3,IF(BT38-BV38=$H38-$J38,Punkte!$A$2,IF((BT38-BV38)*($H38-$J38)&gt;0,Punkte!$A$4,0)))))</f>
        <v>2</v>
      </c>
      <c r="BX38" s="10">
        <v>3</v>
      </c>
      <c r="BY38" s="80" t="s">
        <v>24</v>
      </c>
      <c r="BZ38" s="10">
        <v>0</v>
      </c>
      <c r="CA38" s="28">
        <f>IF(OR($H38="",$J38="",BX38="",BZ38=""),"",IF(AND(BX38=$H38,BZ38=$J38),Punkte!$A$1,IF(AND(BX38-BZ38=0,$H38-$J38=0),Punkte!$A$3,IF(BX38-BZ38=$H38-$J38,Punkte!$A$2,IF((BX38-BZ38)*($H38-$J38)&gt;0,Punkte!$A$4,0)))))</f>
        <v>2</v>
      </c>
      <c r="CB38" s="10">
        <v>2</v>
      </c>
      <c r="CC38" s="11" t="s">
        <v>24</v>
      </c>
      <c r="CD38" s="9">
        <v>0</v>
      </c>
      <c r="CE38" s="28">
        <f>IF(OR($H38="",$J38="",CB38="",CD38=""),"",IF(AND(CB38=$H38,CD38=$J38),Punkte!$A$1,IF(AND(CB38-CD38=0,$H38-$J38=0),Punkte!$A$3,IF(CB38-CD38=$H38-$J38,Punkte!$A$2,IF((CB38-CD38)*($H38-$J38)&gt;0,Punkte!$A$4,0)))))</f>
        <v>6</v>
      </c>
      <c r="CF38" s="10">
        <v>4</v>
      </c>
      <c r="CG38" s="11" t="s">
        <v>24</v>
      </c>
      <c r="CH38" s="9">
        <v>0</v>
      </c>
      <c r="CI38" s="28">
        <f>IF(OR($H38="",$J38="",CF38="",CH38=""),"",IF(AND(CF38=$H38,CH38=$J38),Punkte!$A$1,IF(AND(CF38-CH38=0,$H38-$J38=0),Punkte!$A$3,IF(CF38-CH38=$H38-$J38,Punkte!$A$2,IF((CF38-CH38)*($H38-$J38)&gt;0,Punkte!$A$4,0)))))</f>
        <v>2</v>
      </c>
      <c r="CJ38" s="10">
        <v>4</v>
      </c>
      <c r="CK38" s="77" t="s">
        <v>24</v>
      </c>
      <c r="CL38" s="10">
        <v>0</v>
      </c>
      <c r="CM38" s="28">
        <f>IF(OR($H38="",$J38="",CJ38="",CL38=""),"",IF(AND(CJ38=$H38,CL38=$J38),Punkte!$A$1,IF(AND(CJ38-CL38=0,$H38-$J38=0),Punkte!$A$3,IF(CJ38-CL38=$H38-$J38,Punkte!$A$2,IF((CJ38-CL38)*($H38-$J38)&gt;0,Punkte!$A$4,0)))))</f>
        <v>2</v>
      </c>
      <c r="CN38" s="10">
        <v>2</v>
      </c>
      <c r="CO38" s="11" t="s">
        <v>24</v>
      </c>
      <c r="CP38" s="9">
        <v>0</v>
      </c>
      <c r="CQ38" s="28">
        <f>IF(OR($H38="",$J38="",CN38="",CP38=""),"",IF(AND(CN38=$H38,CP38=$J38),Punkte!$A$1,IF(AND(CN38-CP38=0,$H38-$J38=0),Punkte!$A$3,IF(CN38-CP38=$H38-$J38,Punkte!$A$2,IF((CN38-CP38)*($H38-$J38)&gt;0,Punkte!$A$4,0)))))</f>
        <v>6</v>
      </c>
      <c r="CR38" s="10">
        <v>3</v>
      </c>
      <c r="CS38" s="82" t="s">
        <v>24</v>
      </c>
      <c r="CT38" s="10">
        <v>0</v>
      </c>
      <c r="CU38" s="28">
        <f>IF(OR($H38="",$J38="",CR38="",CT38=""),"",IF(AND(CR38=$H38,CT38=$J38),Punkte!$A$1,IF(AND(CR38-CT38=0,$H38-$J38=0),Punkte!$A$3,IF(CR38-CT38=$H38-$J38,Punkte!$A$2,IF((CR38-CT38)*($H38-$J38)&gt;0,Punkte!$A$4,0)))))</f>
        <v>2</v>
      </c>
      <c r="CV38" s="10">
        <v>2</v>
      </c>
      <c r="CW38" s="11" t="s">
        <v>24</v>
      </c>
      <c r="CX38" s="9">
        <v>1</v>
      </c>
      <c r="CY38" s="28">
        <f>IF(OR($H38="",$J38="",CV38="",CX38=""),"",IF(AND(CV38=$H38,CX38=$J38),Punkte!$A$1,IF(AND(CV38-CX38=0,$H38-$J38=0),Punkte!$A$3,IF(CV38-CX38=$H38-$J38,Punkte!$A$2,IF((CV38-CX38)*($H38-$J38)&gt;0,Punkte!$A$4,0)))))</f>
        <v>2</v>
      </c>
      <c r="CZ38" s="10">
        <v>2</v>
      </c>
      <c r="DA38" s="83" t="s">
        <v>24</v>
      </c>
      <c r="DB38" s="10">
        <v>1</v>
      </c>
      <c r="DC38" s="28">
        <f>IF(OR($H38="",$J38="",CZ38="",DB38=""),"",IF(AND(CZ38=$H38,DB38=$J38),Punkte!$A$1,IF(AND(CZ38-DB38=0,$H38-$J38=0),Punkte!$A$3,IF(CZ38-DB38=$H38-$J38,Punkte!$A$2,IF((CZ38-DB38)*($H38-$J38)&gt;0,Punkte!$A$4,0)))))</f>
        <v>2</v>
      </c>
      <c r="DD38" s="10">
        <v>4</v>
      </c>
      <c r="DE38" s="11" t="s">
        <v>24</v>
      </c>
      <c r="DF38" s="9">
        <v>0</v>
      </c>
      <c r="DG38" s="28">
        <f>IF(OR($H38="",$J38="",DD38="",DF38=""),"",IF(AND(DD38=$H38,DF38=$J38),Punkte!$A$1,IF(AND(DD38-DF38=0,$H38-$J38=0),Punkte!$A$3,IF(DD38-DF38=$H38-$J38,Punkte!$A$2,IF((DD38-DF38)*($H38-$J38)&gt;0,Punkte!$A$4,0)))))</f>
        <v>2</v>
      </c>
      <c r="DH38" s="10">
        <v>3</v>
      </c>
      <c r="DI38" s="11" t="s">
        <v>24</v>
      </c>
      <c r="DJ38" s="9">
        <v>0</v>
      </c>
      <c r="DK38" s="28">
        <f>IF(OR($H38="",$J38="",DH38="",DJ38=""),"",IF(AND(DH38=$H38,DJ38=$J38),Punkte!$A$1,IF(AND(DH38-DJ38=0,$H38-$J38=0),Punkte!$A$3,IF(DH38-DJ38=$H38-$J38,Punkte!$A$2,IF((DH38-DJ38)*($H38-$J38)&gt;0,Punkte!$A$4,0)))))</f>
        <v>2</v>
      </c>
      <c r="DL38" s="10">
        <v>4</v>
      </c>
      <c r="DM38" s="11" t="s">
        <v>24</v>
      </c>
      <c r="DN38" s="9">
        <v>0</v>
      </c>
      <c r="DO38" s="28">
        <f>IF(OR($H38="",$J38="",DL38="",DN38=""),"",IF(AND(DL38=$H38,DN38=$J38),Punkte!$A$1,IF(AND(DL38-DN38=0,$H38-$J38=0),Punkte!$A$3,IF(DL38-DN38=$H38-$J38,Punkte!$A$2,IF((DL38-DN38)*($H38-$J38)&gt;0,Punkte!$A$4,0)))))</f>
        <v>2</v>
      </c>
      <c r="DP38" s="10">
        <v>3</v>
      </c>
      <c r="DQ38" s="11" t="s">
        <v>24</v>
      </c>
      <c r="DR38" s="9">
        <v>0</v>
      </c>
      <c r="DS38" s="28">
        <f>IF(OR($H38="",$J38="",DP38="",DR38=""),"",IF(AND(DP38=$H38,DR38=$J38),Punkte!$A$1,IF(AND(DP38-DR38=0,$H38-$J38=0),Punkte!$A$3,IF(DP38-DR38=$H38-$J38,Punkte!$A$2,IF((DP38-DR38)*($H38-$J38)&gt;0,Punkte!$A$4,0)))))</f>
        <v>2</v>
      </c>
      <c r="DT38" s="10">
        <v>3</v>
      </c>
      <c r="DU38" s="11" t="s">
        <v>24</v>
      </c>
      <c r="DV38" s="9">
        <v>0</v>
      </c>
      <c r="DW38" s="28">
        <f>IF(OR($H38="",$J38="",DT38="",DV38=""),"",IF(AND(DT38=$H38,DV38=$J38),Punkte!$A$1,IF(AND(DT38-DV38=0,$H38-$J38=0),Punkte!$A$3,IF(DT38-DV38=$H38-$J38,Punkte!$A$2,IF((DT38-DV38)*($H38-$J38)&gt;0,Punkte!$A$4,0)))))</f>
        <v>2</v>
      </c>
      <c r="DX38" s="10">
        <v>3</v>
      </c>
      <c r="DY38" s="11" t="s">
        <v>24</v>
      </c>
      <c r="DZ38" s="9">
        <v>0</v>
      </c>
      <c r="EA38" s="28">
        <f>IF(OR($H38="",$J38="",DX38="",DZ38=""),"",IF(AND(DX38=$H38,DZ38=$J38),Punkte!$A$1,IF(AND(DX38-DZ38=0,$H38-$J38=0),Punkte!$A$3,IF(DX38-DZ38=$H38-$J38,Punkte!$A$2,IF((DX38-DZ38)*($H38-$J38)&gt;0,Punkte!$A$4,0)))))</f>
        <v>2</v>
      </c>
      <c r="EB38" s="10">
        <v>4</v>
      </c>
      <c r="EC38" s="11" t="s">
        <v>24</v>
      </c>
      <c r="ED38" s="9">
        <v>0</v>
      </c>
      <c r="EE38" s="28">
        <f>IF(OR($H38="",$J38="",EB38="",ED38=""),"",IF(AND(EB38=$H38,ED38=$J38),Punkte!$A$1,IF(AND(EB38-ED38=0,$H38-$J38=0),Punkte!$A$3,IF(EB38-ED38=$H38-$J38,Punkte!$A$2,IF((EB38-ED38)*($H38-$J38)&gt;0,Punkte!$A$4,0)))))</f>
        <v>2</v>
      </c>
      <c r="EF38" s="10">
        <v>3</v>
      </c>
      <c r="EG38" s="87" t="s">
        <v>24</v>
      </c>
      <c r="EH38" s="10">
        <v>0</v>
      </c>
      <c r="EI38" s="28">
        <f>IF(OR($H38="",$J38="",EF38="",EH38=""),"",IF(AND(EF38=$H38,EH38=$J38),Punkte!$A$1,IF(AND(EF38-EH38=0,$H38-$J38=0),Punkte!$A$3,IF(EF38-EH38=$H38-$J38,Punkte!$A$2,IF((EF38-EH38)*($H38-$J38)&gt;0,Punkte!$A$4,0)))))</f>
        <v>2</v>
      </c>
      <c r="EJ38" s="10">
        <v>0</v>
      </c>
      <c r="EK38" s="11" t="s">
        <v>24</v>
      </c>
      <c r="EL38" s="9">
        <v>2</v>
      </c>
      <c r="EM38" s="28">
        <f>IF(OR($H38="",$J38="",EJ38="",EL38=""),"",IF(AND(EJ38=$H38,EL38=$J38),Punkte!$A$1,IF(AND(EJ38-EL38=0,$H38-$J38=0),Punkte!$A$3,IF(EJ38-EL38=$H38-$J38,Punkte!$A$2,IF((EJ38-EL38)*($H38-$J38)&gt;0,Punkte!$A$4,0)))))</f>
        <v>0</v>
      </c>
      <c r="EN38" s="10">
        <v>2</v>
      </c>
      <c r="EO38" s="86" t="s">
        <v>24</v>
      </c>
      <c r="EP38" s="9">
        <v>0</v>
      </c>
      <c r="EQ38" s="28">
        <f>IF(OR($H38="",$J38="",EN38="",EP38=""),"",IF(AND(EN38=$H38,EP38=$J38),Punkte!$A$1,IF(AND(EN38-EP38=0,$H38-$J38=0),Punkte!$A$3,IF(EN38-EP38=$H38-$J38,Punkte!$A$2,IF((EN38-EP38)*($H38-$J38)&gt;0,Punkte!$A$4,0)))))</f>
        <v>6</v>
      </c>
      <c r="ER38" s="10">
        <v>2</v>
      </c>
      <c r="ES38" s="11" t="s">
        <v>24</v>
      </c>
      <c r="ET38" s="9">
        <v>0</v>
      </c>
      <c r="EU38" s="28">
        <f>IF(OR($H38="",$J38="",ER38="",ET38=""),"",IF(AND(ER38=$H38,ET38=$J38),Punkte!$A$1,IF(AND(ER38-ET38=0,$H38-$J38=0),Punkte!$A$3,IF(ER38-ET38=$H38-$J38,Punkte!$A$2,IF((ER38-ET38)*($H38-$J38)&gt;0,Punkte!$A$4,0)))))</f>
        <v>6</v>
      </c>
    </row>
    <row r="39" spans="1:151" ht="11.25" customHeight="1">
      <c r="A39" s="16">
        <v>33</v>
      </c>
      <c r="B39" s="21">
        <v>40351</v>
      </c>
      <c r="C39" s="29" t="s">
        <v>31</v>
      </c>
      <c r="D39" s="25">
        <v>0.66666666666666663</v>
      </c>
      <c r="E39" s="26" t="s">
        <v>58</v>
      </c>
      <c r="F39" s="22" t="s">
        <v>37</v>
      </c>
      <c r="G39" s="27" t="s">
        <v>68</v>
      </c>
      <c r="H39" s="6">
        <v>0</v>
      </c>
      <c r="I39" s="20" t="s">
        <v>24</v>
      </c>
      <c r="J39" s="6">
        <v>1</v>
      </c>
      <c r="L39" s="10">
        <v>2</v>
      </c>
      <c r="M39" s="105" t="s">
        <v>24</v>
      </c>
      <c r="N39" s="9">
        <v>0</v>
      </c>
      <c r="O39" s="28">
        <f>IF(OR($H39="",$J39="",L39="",N39=""),"",IF(AND(L39=$H39,N39=$J39),Punkte!$A$1,IF(AND(L39-N39=0,$H39-$J39=0),Punkte!$A$3,IF(L39-N39=$H39-$J39,Punkte!$A$2,IF((L39-N39)*($H39-$J39)&gt;0,Punkte!$A$4,0)))))</f>
        <v>0</v>
      </c>
      <c r="P39" s="12">
        <v>2</v>
      </c>
      <c r="Q39" s="11" t="s">
        <v>24</v>
      </c>
      <c r="R39" s="12">
        <v>1</v>
      </c>
      <c r="S39" s="28">
        <f>IF(OR($H39="",$J39="",P39="",R39=""),"",IF(AND(P39=$H39,R39=$J39),Punkte!$A$1,IF(AND(P39-R39=0,$H39-$J39=0),Punkte!$A$3,IF(P39-R39=$H39-$J39,Punkte!$A$2,IF((P39-R39)*($H39-$J39)&gt;0,Punkte!$A$4,0)))))</f>
        <v>0</v>
      </c>
      <c r="T39" s="12">
        <v>1</v>
      </c>
      <c r="U39" s="11" t="s">
        <v>24</v>
      </c>
      <c r="V39" s="16">
        <v>0</v>
      </c>
      <c r="W39" s="28">
        <f>IF(OR($H39="",$J39="",T39="",V39=""),"",IF(AND(T39=$H39,V39=$J39),Punkte!$A$1,IF(AND(T39-V39=0,$H39-$J39=0),Punkte!$A$3,IF(T39-V39=$H39-$J39,Punkte!$A$2,IF((T39-V39)*($H39-$J39)&gt;0,Punkte!$A$4,0)))))</f>
        <v>0</v>
      </c>
      <c r="X39" s="12">
        <v>2</v>
      </c>
      <c r="Y39" s="11" t="s">
        <v>24</v>
      </c>
      <c r="Z39" s="16">
        <v>1</v>
      </c>
      <c r="AA39" s="28">
        <f>IF(OR($H39="",$J39="",X39="",Z39=""),"",IF(AND(X39=$H39,Z39=$J39),Punkte!$A$1,IF(AND(X39-Z39=0,$H39-$J39=0),Punkte!$A$3,IF(X39-Z39=$H39-$J39,Punkte!$A$2,IF((X39-Z39)*($H39-$J39)&gt;0,Punkte!$A$4,0)))))</f>
        <v>0</v>
      </c>
      <c r="AB39" s="12">
        <v>2</v>
      </c>
      <c r="AC39" s="11" t="s">
        <v>24</v>
      </c>
      <c r="AD39" s="16">
        <v>1</v>
      </c>
      <c r="AE39" s="28">
        <f>IF(OR($H39="",$J39="",AB39="",AD39=""),"",IF(AND(AB39=$H39,AD39=$J39),Punkte!$A$1,IF(AND(AB39-AD39=0,$H39-$J39=0),Punkte!$A$3,IF(AB39-AD39=$H39-$J39,Punkte!$A$2,IF((AB39-AD39)*($H39-$J39)&gt;0,Punkte!$A$4,0)))))</f>
        <v>0</v>
      </c>
      <c r="AF39" s="10">
        <v>2</v>
      </c>
      <c r="AG39" s="76" t="s">
        <v>24</v>
      </c>
      <c r="AH39" s="10">
        <v>2</v>
      </c>
      <c r="AI39" s="28">
        <f>IF(OR($H39="",$J39="",AF39="",AH39=""),"",IF(AND(AF39=$H39,AH39=$J39),Punkte!$A$1,IF(AND(AF39-AH39=0,$H39-$J39=0),Punkte!$A$3,IF(AF39-AH39=$H39-$J39,Punkte!$A$2,IF((AF39-AH39)*($H39-$J39)&gt;0,Punkte!$A$4,0)))))</f>
        <v>0</v>
      </c>
      <c r="AJ39" s="12">
        <v>1</v>
      </c>
      <c r="AK39" s="11" t="s">
        <v>24</v>
      </c>
      <c r="AL39" s="16">
        <v>1</v>
      </c>
      <c r="AM39" s="28">
        <f>IF(OR($H39="",$J39="",AJ39="",AL39=""),"",IF(AND(AJ39=$H39,AL39=$J39),Punkte!$A$1,IF(AND(AJ39-AL39=0,$H39-$J39=0),Punkte!$A$3,IF(AJ39-AL39=$H39-$J39,Punkte!$A$2,IF((AJ39-AL39)*($H39-$J39)&gt;0,Punkte!$A$4,0)))))</f>
        <v>0</v>
      </c>
      <c r="AN39" s="12">
        <v>2</v>
      </c>
      <c r="AO39" s="11" t="s">
        <v>24</v>
      </c>
      <c r="AP39" s="16">
        <v>1</v>
      </c>
      <c r="AQ39" s="28">
        <f>IF(OR($H39="",$J39="",AN39="",AP39=""),"",IF(AND(AN39=$H39,AP39=$J39),Punkte!$A$1,IF(AND(AN39-AP39=0,$H39-$J39=0),Punkte!$A$3,IF(AN39-AP39=$H39-$J39,Punkte!$A$2,IF((AN39-AP39)*($H39-$J39)&gt;0,Punkte!$A$4,0)))))</f>
        <v>0</v>
      </c>
      <c r="AR39" s="10">
        <v>2</v>
      </c>
      <c r="AS39" s="11" t="s">
        <v>24</v>
      </c>
      <c r="AT39" s="9">
        <v>1</v>
      </c>
      <c r="AU39" s="28">
        <f>IF(OR($H39="",$J39="",AR39="",AT39=""),"",IF(AND(AR39=$H39,AT39=$J39),Punkte!$A$1,IF(AND(AR39-AT39=0,$H39-$J39=0),Punkte!$A$3,IF(AR39-AT39=$H39-$J39,Punkte!$A$2,IF((AR39-AT39)*($H39-$J39)&gt;0,Punkte!$A$4,0)))))</f>
        <v>0</v>
      </c>
      <c r="AV39" s="10">
        <v>2</v>
      </c>
      <c r="AW39" s="11" t="s">
        <v>24</v>
      </c>
      <c r="AX39" s="9">
        <v>2</v>
      </c>
      <c r="AY39" s="28">
        <f>IF(OR($H39="",$J39="",AV39="",AX39=""),"",IF(AND(AV39=$H39,AX39=$J39),Punkte!$A$1,IF(AND(AV39-AX39=0,$H39-$J39=0),Punkte!$A$3,IF(AV39-AX39=$H39-$J39,Punkte!$A$2,IF((AV39-AX39)*($H39-$J39)&gt;0,Punkte!$A$4,0)))))</f>
        <v>0</v>
      </c>
      <c r="AZ39" s="10">
        <v>1</v>
      </c>
      <c r="BA39" s="11" t="s">
        <v>24</v>
      </c>
      <c r="BB39" s="9">
        <v>1</v>
      </c>
      <c r="BC39" s="28">
        <f>IF(OR($H39="",$J39="",AZ39="",BB39=""),"",IF(AND(AZ39=$H39,BB39=$J39),Punkte!$A$1,IF(AND(AZ39-BB39=0,$H39-$J39=0),Punkte!$A$3,IF(AZ39-BB39=$H39-$J39,Punkte!$A$2,IF((AZ39-BB39)*($H39-$J39)&gt;0,Punkte!$A$4,0)))))</f>
        <v>0</v>
      </c>
      <c r="BD39" s="10">
        <v>2</v>
      </c>
      <c r="BE39" s="11" t="s">
        <v>24</v>
      </c>
      <c r="BF39" s="9">
        <v>1</v>
      </c>
      <c r="BG39" s="28">
        <f>IF(OR($H39="",$J39="",BD39="",BF39=""),"",IF(AND(BD39=$H39,BF39=$J39),Punkte!$A$1,IF(AND(BD39-BF39=0,$H39-$J39=0),Punkte!$A$3,IF(BD39-BF39=$H39-$J39,Punkte!$A$2,IF((BD39-BF39)*($H39-$J39)&gt;0,Punkte!$A$4,0)))))</f>
        <v>0</v>
      </c>
      <c r="BH39" s="10">
        <v>1</v>
      </c>
      <c r="BI39" s="11" t="s">
        <v>24</v>
      </c>
      <c r="BJ39" s="9">
        <v>1</v>
      </c>
      <c r="BK39" s="28">
        <f>IF(OR($H39="",$J39="",BH39="",BJ39=""),"",IF(AND(BH39=$H39,BJ39=$J39),Punkte!$A$1,IF(AND(BH39-BJ39=0,$H39-$J39=0),Punkte!$A$3,IF(BH39-BJ39=$H39-$J39,Punkte!$A$2,IF((BH39-BJ39)*($H39-$J39)&gt;0,Punkte!$A$4,0)))))</f>
        <v>0</v>
      </c>
      <c r="BL39" s="10">
        <v>1</v>
      </c>
      <c r="BM39" s="72" t="s">
        <v>24</v>
      </c>
      <c r="BN39" s="9">
        <v>2</v>
      </c>
      <c r="BO39" s="28">
        <f>IF(OR($H39="",$J39="",BL39="",BN39=""),"",IF(AND(BL39=$H39,BN39=$J39),Punkte!$A$1,IF(AND(BL39-BN39=0,$H39-$J39=0),Punkte!$A$3,IF(BL39-BN39=$H39-$J39,Punkte!$A$2,IF((BL39-BN39)*($H39-$J39)&gt;0,Punkte!$A$4,0)))))</f>
        <v>4</v>
      </c>
      <c r="BP39" s="10">
        <v>2</v>
      </c>
      <c r="BQ39" s="79" t="s">
        <v>24</v>
      </c>
      <c r="BR39" s="10">
        <v>2</v>
      </c>
      <c r="BS39" s="28">
        <f>IF(OR($H39="",$J39="",BP39="",BR39=""),"",IF(AND(BP39=$H39,BR39=$J39),Punkte!$A$1,IF(AND(BP39-BR39=0,$H39-$J39=0),Punkte!$A$3,IF(BP39-BR39=$H39-$J39,Punkte!$A$2,IF((BP39-BR39)*($H39-$J39)&gt;0,Punkte!$A$4,0)))))</f>
        <v>0</v>
      </c>
      <c r="BT39" s="10">
        <v>1</v>
      </c>
      <c r="BU39" s="11" t="s">
        <v>24</v>
      </c>
      <c r="BV39" s="9">
        <v>0</v>
      </c>
      <c r="BW39" s="28">
        <f>IF(OR($H39="",$J39="",BT39="",BV39=""),"",IF(AND(BT39=$H39,BV39=$J39),Punkte!$A$1,IF(AND(BT39-BV39=0,$H39-$J39=0),Punkte!$A$3,IF(BT39-BV39=$H39-$J39,Punkte!$A$2,IF((BT39-BV39)*($H39-$J39)&gt;0,Punkte!$A$4,0)))))</f>
        <v>0</v>
      </c>
      <c r="BX39" s="10">
        <v>1</v>
      </c>
      <c r="BY39" s="80" t="s">
        <v>24</v>
      </c>
      <c r="BZ39" s="10">
        <v>0</v>
      </c>
      <c r="CA39" s="28">
        <f>IF(OR($H39="",$J39="",BX39="",BZ39=""),"",IF(AND(BX39=$H39,BZ39=$J39),Punkte!$A$1,IF(AND(BX39-BZ39=0,$H39-$J39=0),Punkte!$A$3,IF(BX39-BZ39=$H39-$J39,Punkte!$A$2,IF((BX39-BZ39)*($H39-$J39)&gt;0,Punkte!$A$4,0)))))</f>
        <v>0</v>
      </c>
      <c r="CB39" s="10">
        <v>1</v>
      </c>
      <c r="CC39" s="11" t="s">
        <v>24</v>
      </c>
      <c r="CD39" s="9">
        <v>1</v>
      </c>
      <c r="CE39" s="28">
        <f>IF(OR($H39="",$J39="",CB39="",CD39=""),"",IF(AND(CB39=$H39,CD39=$J39),Punkte!$A$1,IF(AND(CB39-CD39=0,$H39-$J39=0),Punkte!$A$3,IF(CB39-CD39=$H39-$J39,Punkte!$A$2,IF((CB39-CD39)*($H39-$J39)&gt;0,Punkte!$A$4,0)))))</f>
        <v>0</v>
      </c>
      <c r="CF39" s="10">
        <v>2</v>
      </c>
      <c r="CG39" s="11" t="s">
        <v>24</v>
      </c>
      <c r="CH39" s="9">
        <v>0</v>
      </c>
      <c r="CI39" s="28">
        <f>IF(OR($H39="",$J39="",CF39="",CH39=""),"",IF(AND(CF39=$H39,CH39=$J39),Punkte!$A$1,IF(AND(CF39-CH39=0,$H39-$J39=0),Punkte!$A$3,IF(CF39-CH39=$H39-$J39,Punkte!$A$2,IF((CF39-CH39)*($H39-$J39)&gt;0,Punkte!$A$4,0)))))</f>
        <v>0</v>
      </c>
      <c r="CJ39" s="10">
        <v>2</v>
      </c>
      <c r="CK39" s="77" t="s">
        <v>24</v>
      </c>
      <c r="CL39" s="10">
        <v>1</v>
      </c>
      <c r="CM39" s="28">
        <f>IF(OR($H39="",$J39="",CJ39="",CL39=""),"",IF(AND(CJ39=$H39,CL39=$J39),Punkte!$A$1,IF(AND(CJ39-CL39=0,$H39-$J39=0),Punkte!$A$3,IF(CJ39-CL39=$H39-$J39,Punkte!$A$2,IF((CJ39-CL39)*($H39-$J39)&gt;0,Punkte!$A$4,0)))))</f>
        <v>0</v>
      </c>
      <c r="CN39" s="10">
        <v>2</v>
      </c>
      <c r="CO39" s="11" t="s">
        <v>24</v>
      </c>
      <c r="CP39" s="9">
        <v>1</v>
      </c>
      <c r="CQ39" s="28">
        <f>IF(OR($H39="",$J39="",CN39="",CP39=""),"",IF(AND(CN39=$H39,CP39=$J39),Punkte!$A$1,IF(AND(CN39-CP39=0,$H39-$J39=0),Punkte!$A$3,IF(CN39-CP39=$H39-$J39,Punkte!$A$2,IF((CN39-CP39)*($H39-$J39)&gt;0,Punkte!$A$4,0)))))</f>
        <v>0</v>
      </c>
      <c r="CR39" s="10">
        <v>2</v>
      </c>
      <c r="CS39" s="82" t="s">
        <v>24</v>
      </c>
      <c r="CT39" s="10">
        <v>2</v>
      </c>
      <c r="CU39" s="28">
        <f>IF(OR($H39="",$J39="",CR39="",CT39=""),"",IF(AND(CR39=$H39,CT39=$J39),Punkte!$A$1,IF(AND(CR39-CT39=0,$H39-$J39=0),Punkte!$A$3,IF(CR39-CT39=$H39-$J39,Punkte!$A$2,IF((CR39-CT39)*($H39-$J39)&gt;0,Punkte!$A$4,0)))))</f>
        <v>0</v>
      </c>
      <c r="CV39" s="10">
        <v>2</v>
      </c>
      <c r="CW39" s="11" t="s">
        <v>24</v>
      </c>
      <c r="CX39" s="9">
        <v>0</v>
      </c>
      <c r="CY39" s="28">
        <f>IF(OR($H39="",$J39="",CV39="",CX39=""),"",IF(AND(CV39=$H39,CX39=$J39),Punkte!$A$1,IF(AND(CV39-CX39=0,$H39-$J39=0),Punkte!$A$3,IF(CV39-CX39=$H39-$J39,Punkte!$A$2,IF((CV39-CX39)*($H39-$J39)&gt;0,Punkte!$A$4,0)))))</f>
        <v>0</v>
      </c>
      <c r="CZ39" s="10">
        <v>2</v>
      </c>
      <c r="DA39" s="83" t="s">
        <v>24</v>
      </c>
      <c r="DB39" s="10">
        <v>1</v>
      </c>
      <c r="DC39" s="28">
        <f>IF(OR($H39="",$J39="",CZ39="",DB39=""),"",IF(AND(CZ39=$H39,DB39=$J39),Punkte!$A$1,IF(AND(CZ39-DB39=0,$H39-$J39=0),Punkte!$A$3,IF(CZ39-DB39=$H39-$J39,Punkte!$A$2,IF((CZ39-DB39)*($H39-$J39)&gt;0,Punkte!$A$4,0)))))</f>
        <v>0</v>
      </c>
      <c r="DD39" s="10">
        <v>2</v>
      </c>
      <c r="DE39" s="11" t="s">
        <v>24</v>
      </c>
      <c r="DF39" s="9">
        <v>2</v>
      </c>
      <c r="DG39" s="28">
        <f>IF(OR($H39="",$J39="",DD39="",DF39=""),"",IF(AND(DD39=$H39,DF39=$J39),Punkte!$A$1,IF(AND(DD39-DF39=0,$H39-$J39=0),Punkte!$A$3,IF(DD39-DF39=$H39-$J39,Punkte!$A$2,IF((DD39-DF39)*($H39-$J39)&gt;0,Punkte!$A$4,0)))))</f>
        <v>0</v>
      </c>
      <c r="DH39" s="10">
        <v>2</v>
      </c>
      <c r="DI39" s="11" t="s">
        <v>24</v>
      </c>
      <c r="DJ39" s="9">
        <v>0</v>
      </c>
      <c r="DK39" s="28">
        <f>IF(OR($H39="",$J39="",DH39="",DJ39=""),"",IF(AND(DH39=$H39,DJ39=$J39),Punkte!$A$1,IF(AND(DH39-DJ39=0,$H39-$J39=0),Punkte!$A$3,IF(DH39-DJ39=$H39-$J39,Punkte!$A$2,IF((DH39-DJ39)*($H39-$J39)&gt;0,Punkte!$A$4,0)))))</f>
        <v>0</v>
      </c>
      <c r="DL39" s="10">
        <v>2</v>
      </c>
      <c r="DM39" s="11" t="s">
        <v>24</v>
      </c>
      <c r="DN39" s="9">
        <v>1</v>
      </c>
      <c r="DO39" s="28">
        <f>IF(OR($H39="",$J39="",DL39="",DN39=""),"",IF(AND(DL39=$H39,DN39=$J39),Punkte!$A$1,IF(AND(DL39-DN39=0,$H39-$J39=0),Punkte!$A$3,IF(DL39-DN39=$H39-$J39,Punkte!$A$2,IF((DL39-DN39)*($H39-$J39)&gt;0,Punkte!$A$4,0)))))</f>
        <v>0</v>
      </c>
      <c r="DP39" s="10">
        <v>2</v>
      </c>
      <c r="DQ39" s="11" t="s">
        <v>24</v>
      </c>
      <c r="DR39" s="9">
        <v>1</v>
      </c>
      <c r="DS39" s="28">
        <f>IF(OR($H39="",$J39="",DP39="",DR39=""),"",IF(AND(DP39=$H39,DR39=$J39),Punkte!$A$1,IF(AND(DP39-DR39=0,$H39-$J39=0),Punkte!$A$3,IF(DP39-DR39=$H39-$J39,Punkte!$A$2,IF((DP39-DR39)*($H39-$J39)&gt;0,Punkte!$A$4,0)))))</f>
        <v>0</v>
      </c>
      <c r="DT39" s="10">
        <v>2</v>
      </c>
      <c r="DU39" s="11" t="s">
        <v>24</v>
      </c>
      <c r="DV39" s="9">
        <v>1</v>
      </c>
      <c r="DW39" s="28">
        <f>IF(OR($H39="",$J39="",DT39="",DV39=""),"",IF(AND(DT39=$H39,DV39=$J39),Punkte!$A$1,IF(AND(DT39-DV39=0,$H39-$J39=0),Punkte!$A$3,IF(DT39-DV39=$H39-$J39,Punkte!$A$2,IF((DT39-DV39)*($H39-$J39)&gt;0,Punkte!$A$4,0)))))</f>
        <v>0</v>
      </c>
      <c r="DX39" s="10">
        <v>2</v>
      </c>
      <c r="DY39" s="11" t="s">
        <v>24</v>
      </c>
      <c r="DZ39" s="9">
        <v>1</v>
      </c>
      <c r="EA39" s="28">
        <f>IF(OR($H39="",$J39="",DX39="",DZ39=""),"",IF(AND(DX39=$H39,DZ39=$J39),Punkte!$A$1,IF(AND(DX39-DZ39=0,$H39-$J39=0),Punkte!$A$3,IF(DX39-DZ39=$H39-$J39,Punkte!$A$2,IF((DX39-DZ39)*($H39-$J39)&gt;0,Punkte!$A$4,0)))))</f>
        <v>0</v>
      </c>
      <c r="EB39" s="10">
        <v>2</v>
      </c>
      <c r="EC39" s="11" t="s">
        <v>24</v>
      </c>
      <c r="ED39" s="9">
        <v>2</v>
      </c>
      <c r="EE39" s="28">
        <f>IF(OR($H39="",$J39="",EB39="",ED39=""),"",IF(AND(EB39=$H39,ED39=$J39),Punkte!$A$1,IF(AND(EB39-ED39=0,$H39-$J39=0),Punkte!$A$3,IF(EB39-ED39=$H39-$J39,Punkte!$A$2,IF((EB39-ED39)*($H39-$J39)&gt;0,Punkte!$A$4,0)))))</f>
        <v>0</v>
      </c>
      <c r="EF39" s="10">
        <v>2</v>
      </c>
      <c r="EG39" s="87" t="s">
        <v>24</v>
      </c>
      <c r="EH39" s="10">
        <v>1</v>
      </c>
      <c r="EI39" s="28">
        <f>IF(OR($H39="",$J39="",EF39="",EH39=""),"",IF(AND(EF39=$H39,EH39=$J39),Punkte!$A$1,IF(AND(EF39-EH39=0,$H39-$J39=0),Punkte!$A$3,IF(EF39-EH39=$H39-$J39,Punkte!$A$2,IF((EF39-EH39)*($H39-$J39)&gt;0,Punkte!$A$4,0)))))</f>
        <v>0</v>
      </c>
      <c r="EJ39" s="10">
        <v>1</v>
      </c>
      <c r="EK39" s="11" t="s">
        <v>24</v>
      </c>
      <c r="EL39" s="9">
        <v>2</v>
      </c>
      <c r="EM39" s="28">
        <f>IF(OR($H39="",$J39="",EJ39="",EL39=""),"",IF(AND(EJ39=$H39,EL39=$J39),Punkte!$A$1,IF(AND(EJ39-EL39=0,$H39-$J39=0),Punkte!$A$3,IF(EJ39-EL39=$H39-$J39,Punkte!$A$2,IF((EJ39-EL39)*($H39-$J39)&gt;0,Punkte!$A$4,0)))))</f>
        <v>4</v>
      </c>
      <c r="EN39" s="10">
        <v>1</v>
      </c>
      <c r="EO39" s="86" t="s">
        <v>24</v>
      </c>
      <c r="EP39" s="9">
        <v>0</v>
      </c>
      <c r="EQ39" s="28">
        <f>IF(OR($H39="",$J39="",EN39="",EP39=""),"",IF(AND(EN39=$H39,EP39=$J39),Punkte!$A$1,IF(AND(EN39-EP39=0,$H39-$J39=0),Punkte!$A$3,IF(EN39-EP39=$H39-$J39,Punkte!$A$2,IF((EN39-EP39)*($H39-$J39)&gt;0,Punkte!$A$4,0)))))</f>
        <v>0</v>
      </c>
      <c r="ER39" s="10">
        <v>1</v>
      </c>
      <c r="ES39" s="11" t="s">
        <v>24</v>
      </c>
      <c r="ET39" s="9">
        <v>3</v>
      </c>
      <c r="EU39" s="28">
        <f>IF(OR($H39="",$J39="",ER39="",ET39=""),"",IF(AND(ER39=$H39,ET39=$J39),Punkte!$A$1,IF(AND(ER39-ET39=0,$H39-$J39=0),Punkte!$A$3,IF(ER39-ET39=$H39-$J39,Punkte!$A$2,IF((ER39-ET39)*($H39-$J39)&gt;0,Punkte!$A$4,0)))))</f>
        <v>2</v>
      </c>
    </row>
    <row r="40" spans="1:151" ht="11.25" customHeight="1">
      <c r="A40" s="16">
        <v>34</v>
      </c>
      <c r="B40" s="21">
        <v>40351</v>
      </c>
      <c r="C40" s="29" t="s">
        <v>35</v>
      </c>
      <c r="D40" s="25">
        <v>0.66666666666666663</v>
      </c>
      <c r="E40" s="26" t="s">
        <v>69</v>
      </c>
      <c r="F40" s="22" t="s">
        <v>37</v>
      </c>
      <c r="G40" s="27" t="s">
        <v>27</v>
      </c>
      <c r="H40" s="6">
        <v>1</v>
      </c>
      <c r="I40" s="20" t="s">
        <v>24</v>
      </c>
      <c r="J40" s="6">
        <v>2</v>
      </c>
      <c r="L40" s="10">
        <v>2</v>
      </c>
      <c r="M40" s="105" t="s">
        <v>24</v>
      </c>
      <c r="N40" s="9">
        <v>1</v>
      </c>
      <c r="O40" s="28">
        <f>IF(OR($H40="",$J40="",L40="",N40=""),"",IF(AND(L40=$H40,N40=$J40),Punkte!$A$1,IF(AND(L40-N40=0,$H40-$J40=0),Punkte!$A$3,IF(L40-N40=$H40-$J40,Punkte!$A$2,IF((L40-N40)*($H40-$J40)&gt;0,Punkte!$A$4,0)))))</f>
        <v>0</v>
      </c>
      <c r="P40" s="12">
        <v>1</v>
      </c>
      <c r="Q40" s="11" t="s">
        <v>24</v>
      </c>
      <c r="R40" s="12">
        <v>1</v>
      </c>
      <c r="S40" s="28">
        <f>IF(OR($H40="",$J40="",P40="",R40=""),"",IF(AND(P40=$H40,R40=$J40),Punkte!$A$1,IF(AND(P40-R40=0,$H40-$J40=0),Punkte!$A$3,IF(P40-R40=$H40-$J40,Punkte!$A$2,IF((P40-R40)*($H40-$J40)&gt;0,Punkte!$A$4,0)))))</f>
        <v>0</v>
      </c>
      <c r="T40" s="12">
        <v>1</v>
      </c>
      <c r="U40" s="11" t="s">
        <v>24</v>
      </c>
      <c r="V40" s="16">
        <v>0</v>
      </c>
      <c r="W40" s="28">
        <f>IF(OR($H40="",$J40="",T40="",V40=""),"",IF(AND(T40=$H40,V40=$J40),Punkte!$A$1,IF(AND(T40-V40=0,$H40-$J40=0),Punkte!$A$3,IF(T40-V40=$H40-$J40,Punkte!$A$2,IF((T40-V40)*($H40-$J40)&gt;0,Punkte!$A$4,0)))))</f>
        <v>0</v>
      </c>
      <c r="X40" s="12">
        <v>1</v>
      </c>
      <c r="Y40" s="11" t="s">
        <v>24</v>
      </c>
      <c r="Z40" s="16">
        <v>0</v>
      </c>
      <c r="AA40" s="28">
        <f>IF(OR($H40="",$J40="",X40="",Z40=""),"",IF(AND(X40=$H40,Z40=$J40),Punkte!$A$1,IF(AND(X40-Z40=0,$H40-$J40=0),Punkte!$A$3,IF(X40-Z40=$H40-$J40,Punkte!$A$2,IF((X40-Z40)*($H40-$J40)&gt;0,Punkte!$A$4,0)))))</f>
        <v>0</v>
      </c>
      <c r="AB40" s="12">
        <v>1</v>
      </c>
      <c r="AC40" s="11" t="s">
        <v>24</v>
      </c>
      <c r="AD40" s="16">
        <v>0</v>
      </c>
      <c r="AE40" s="28">
        <f>IF(OR($H40="",$J40="",AB40="",AD40=""),"",IF(AND(AB40=$H40,AD40=$J40),Punkte!$A$1,IF(AND(AB40-AD40=0,$H40-$J40=0),Punkte!$A$3,IF(AB40-AD40=$H40-$J40,Punkte!$A$2,IF((AB40-AD40)*($H40-$J40)&gt;0,Punkte!$A$4,0)))))</f>
        <v>0</v>
      </c>
      <c r="AF40" s="10">
        <v>2</v>
      </c>
      <c r="AG40" s="76" t="s">
        <v>24</v>
      </c>
      <c r="AH40" s="10">
        <v>1</v>
      </c>
      <c r="AI40" s="28">
        <f>IF(OR($H40="",$J40="",AF40="",AH40=""),"",IF(AND(AF40=$H40,AH40=$J40),Punkte!$A$1,IF(AND(AF40-AH40=0,$H40-$J40=0),Punkte!$A$3,IF(AF40-AH40=$H40-$J40,Punkte!$A$2,IF((AF40-AH40)*($H40-$J40)&gt;0,Punkte!$A$4,0)))))</f>
        <v>0</v>
      </c>
      <c r="AJ40" s="12">
        <v>2</v>
      </c>
      <c r="AK40" s="11" t="s">
        <v>24</v>
      </c>
      <c r="AL40" s="16">
        <v>1</v>
      </c>
      <c r="AM40" s="28">
        <f>IF(OR($H40="",$J40="",AJ40="",AL40=""),"",IF(AND(AJ40=$H40,AL40=$J40),Punkte!$A$1,IF(AND(AJ40-AL40=0,$H40-$J40=0),Punkte!$A$3,IF(AJ40-AL40=$H40-$J40,Punkte!$A$2,IF((AJ40-AL40)*($H40-$J40)&gt;0,Punkte!$A$4,0)))))</f>
        <v>0</v>
      </c>
      <c r="AN40" s="12">
        <v>1</v>
      </c>
      <c r="AO40" s="11" t="s">
        <v>24</v>
      </c>
      <c r="AP40" s="16">
        <v>0</v>
      </c>
      <c r="AQ40" s="28">
        <f>IF(OR($H40="",$J40="",AN40="",AP40=""),"",IF(AND(AN40=$H40,AP40=$J40),Punkte!$A$1,IF(AND(AN40-AP40=0,$H40-$J40=0),Punkte!$A$3,IF(AN40-AP40=$H40-$J40,Punkte!$A$2,IF((AN40-AP40)*($H40-$J40)&gt;0,Punkte!$A$4,0)))))</f>
        <v>0</v>
      </c>
      <c r="AR40" s="10">
        <v>2</v>
      </c>
      <c r="AS40" s="11" t="s">
        <v>24</v>
      </c>
      <c r="AT40" s="9">
        <v>1</v>
      </c>
      <c r="AU40" s="28">
        <f>IF(OR($H40="",$J40="",AR40="",AT40=""),"",IF(AND(AR40=$H40,AT40=$J40),Punkte!$A$1,IF(AND(AR40-AT40=0,$H40-$J40=0),Punkte!$A$3,IF(AR40-AT40=$H40-$J40,Punkte!$A$2,IF((AR40-AT40)*($H40-$J40)&gt;0,Punkte!$A$4,0)))))</f>
        <v>0</v>
      </c>
      <c r="AV40" s="10">
        <v>3</v>
      </c>
      <c r="AW40" s="11" t="s">
        <v>24</v>
      </c>
      <c r="AX40" s="9">
        <v>1</v>
      </c>
      <c r="AY40" s="28">
        <f>IF(OR($H40="",$J40="",AV40="",AX40=""),"",IF(AND(AV40=$H40,AX40=$J40),Punkte!$A$1,IF(AND(AV40-AX40=0,$H40-$J40=0),Punkte!$A$3,IF(AV40-AX40=$H40-$J40,Punkte!$A$2,IF((AV40-AX40)*($H40-$J40)&gt;0,Punkte!$A$4,0)))))</f>
        <v>0</v>
      </c>
      <c r="AZ40" s="10">
        <v>3</v>
      </c>
      <c r="BA40" s="11" t="s">
        <v>24</v>
      </c>
      <c r="BB40" s="9">
        <v>1</v>
      </c>
      <c r="BC40" s="28">
        <f>IF(OR($H40="",$J40="",AZ40="",BB40=""),"",IF(AND(AZ40=$H40,BB40=$J40),Punkte!$A$1,IF(AND(AZ40-BB40=0,$H40-$J40=0),Punkte!$A$3,IF(AZ40-BB40=$H40-$J40,Punkte!$A$2,IF((AZ40-BB40)*($H40-$J40)&gt;0,Punkte!$A$4,0)))))</f>
        <v>0</v>
      </c>
      <c r="BD40" s="10">
        <v>2</v>
      </c>
      <c r="BE40" s="11" t="s">
        <v>24</v>
      </c>
      <c r="BF40" s="9">
        <v>0</v>
      </c>
      <c r="BG40" s="28">
        <f>IF(OR($H40="",$J40="",BD40="",BF40=""),"",IF(AND(BD40=$H40,BF40=$J40),Punkte!$A$1,IF(AND(BD40-BF40=0,$H40-$J40=0),Punkte!$A$3,IF(BD40-BF40=$H40-$J40,Punkte!$A$2,IF((BD40-BF40)*($H40-$J40)&gt;0,Punkte!$A$4,0)))))</f>
        <v>0</v>
      </c>
      <c r="BH40" s="10">
        <v>3</v>
      </c>
      <c r="BI40" s="11" t="s">
        <v>24</v>
      </c>
      <c r="BJ40" s="9">
        <v>0</v>
      </c>
      <c r="BK40" s="28">
        <f>IF(OR($H40="",$J40="",BH40="",BJ40=""),"",IF(AND(BH40=$H40,BJ40=$J40),Punkte!$A$1,IF(AND(BH40-BJ40=0,$H40-$J40=0),Punkte!$A$3,IF(BH40-BJ40=$H40-$J40,Punkte!$A$2,IF((BH40-BJ40)*($H40-$J40)&gt;0,Punkte!$A$4,0)))))</f>
        <v>0</v>
      </c>
      <c r="BL40" s="10">
        <v>2</v>
      </c>
      <c r="BM40" s="72" t="s">
        <v>24</v>
      </c>
      <c r="BN40" s="9">
        <v>0</v>
      </c>
      <c r="BO40" s="28">
        <f>IF(OR($H40="",$J40="",BL40="",BN40=""),"",IF(AND(BL40=$H40,BN40=$J40),Punkte!$A$1,IF(AND(BL40-BN40=0,$H40-$J40=0),Punkte!$A$3,IF(BL40-BN40=$H40-$J40,Punkte!$A$2,IF((BL40-BN40)*($H40-$J40)&gt;0,Punkte!$A$4,0)))))</f>
        <v>0</v>
      </c>
      <c r="BP40" s="10">
        <v>2</v>
      </c>
      <c r="BQ40" s="79" t="s">
        <v>24</v>
      </c>
      <c r="BR40" s="10">
        <v>1</v>
      </c>
      <c r="BS40" s="28">
        <f>IF(OR($H40="",$J40="",BP40="",BR40=""),"",IF(AND(BP40=$H40,BR40=$J40),Punkte!$A$1,IF(AND(BP40-BR40=0,$H40-$J40=0),Punkte!$A$3,IF(BP40-BR40=$H40-$J40,Punkte!$A$2,IF((BP40-BR40)*($H40-$J40)&gt;0,Punkte!$A$4,0)))))</f>
        <v>0</v>
      </c>
      <c r="BT40" s="10">
        <v>2</v>
      </c>
      <c r="BU40" s="11" t="s">
        <v>24</v>
      </c>
      <c r="BV40" s="9">
        <v>3</v>
      </c>
      <c r="BW40" s="28">
        <f>IF(OR($H40="",$J40="",BT40="",BV40=""),"",IF(AND(BT40=$H40,BV40=$J40),Punkte!$A$1,IF(AND(BT40-BV40=0,$H40-$J40=0),Punkte!$A$3,IF(BT40-BV40=$H40-$J40,Punkte!$A$2,IF((BT40-BV40)*($H40-$J40)&gt;0,Punkte!$A$4,0)))))</f>
        <v>4</v>
      </c>
      <c r="BX40" s="10">
        <v>1</v>
      </c>
      <c r="BY40" s="80" t="s">
        <v>24</v>
      </c>
      <c r="BZ40" s="10">
        <v>1</v>
      </c>
      <c r="CA40" s="28">
        <f>IF(OR($H40="",$J40="",BX40="",BZ40=""),"",IF(AND(BX40=$H40,BZ40=$J40),Punkte!$A$1,IF(AND(BX40-BZ40=0,$H40-$J40=0),Punkte!$A$3,IF(BX40-BZ40=$H40-$J40,Punkte!$A$2,IF((BX40-BZ40)*($H40-$J40)&gt;0,Punkte!$A$4,0)))))</f>
        <v>0</v>
      </c>
      <c r="CB40" s="10">
        <v>3</v>
      </c>
      <c r="CC40" s="11" t="s">
        <v>24</v>
      </c>
      <c r="CD40" s="9">
        <v>0</v>
      </c>
      <c r="CE40" s="28">
        <f>IF(OR($H40="",$J40="",CB40="",CD40=""),"",IF(AND(CB40=$H40,CD40=$J40),Punkte!$A$1,IF(AND(CB40-CD40=0,$H40-$J40=0),Punkte!$A$3,IF(CB40-CD40=$H40-$J40,Punkte!$A$2,IF((CB40-CD40)*($H40-$J40)&gt;0,Punkte!$A$4,0)))))</f>
        <v>0</v>
      </c>
      <c r="CF40" s="10">
        <v>0</v>
      </c>
      <c r="CG40" s="11" t="s">
        <v>24</v>
      </c>
      <c r="CH40" s="9">
        <v>0</v>
      </c>
      <c r="CI40" s="28">
        <f>IF(OR($H40="",$J40="",CF40="",CH40=""),"",IF(AND(CF40=$H40,CH40=$J40),Punkte!$A$1,IF(AND(CF40-CH40=0,$H40-$J40=0),Punkte!$A$3,IF(CF40-CH40=$H40-$J40,Punkte!$A$2,IF((CF40-CH40)*($H40-$J40)&gt;0,Punkte!$A$4,0)))))</f>
        <v>0</v>
      </c>
      <c r="CJ40" s="10">
        <v>1</v>
      </c>
      <c r="CK40" s="77" t="s">
        <v>24</v>
      </c>
      <c r="CL40" s="10">
        <v>2</v>
      </c>
      <c r="CM40" s="28">
        <f>IF(OR($H40="",$J40="",CJ40="",CL40=""),"",IF(AND(CJ40=$H40,CL40=$J40),Punkte!$A$1,IF(AND(CJ40-CL40=0,$H40-$J40=0),Punkte!$A$3,IF(CJ40-CL40=$H40-$J40,Punkte!$A$2,IF((CJ40-CL40)*($H40-$J40)&gt;0,Punkte!$A$4,0)))))</f>
        <v>6</v>
      </c>
      <c r="CN40" s="10">
        <v>1</v>
      </c>
      <c r="CO40" s="11" t="s">
        <v>24</v>
      </c>
      <c r="CP40" s="9">
        <v>0</v>
      </c>
      <c r="CQ40" s="28">
        <f>IF(OR($H40="",$J40="",CN40="",CP40=""),"",IF(AND(CN40=$H40,CP40=$J40),Punkte!$A$1,IF(AND(CN40-CP40=0,$H40-$J40=0),Punkte!$A$3,IF(CN40-CP40=$H40-$J40,Punkte!$A$2,IF((CN40-CP40)*($H40-$J40)&gt;0,Punkte!$A$4,0)))))</f>
        <v>0</v>
      </c>
      <c r="CR40" s="10">
        <v>2</v>
      </c>
      <c r="CS40" s="82" t="s">
        <v>24</v>
      </c>
      <c r="CT40" s="10">
        <v>1</v>
      </c>
      <c r="CU40" s="28">
        <f>IF(OR($H40="",$J40="",CR40="",CT40=""),"",IF(AND(CR40=$H40,CT40=$J40),Punkte!$A$1,IF(AND(CR40-CT40=0,$H40-$J40=0),Punkte!$A$3,IF(CR40-CT40=$H40-$J40,Punkte!$A$2,IF((CR40-CT40)*($H40-$J40)&gt;0,Punkte!$A$4,0)))))</f>
        <v>0</v>
      </c>
      <c r="CV40" s="10">
        <v>1</v>
      </c>
      <c r="CW40" s="11" t="s">
        <v>24</v>
      </c>
      <c r="CX40" s="9">
        <v>1</v>
      </c>
      <c r="CY40" s="28">
        <f>IF(OR($H40="",$J40="",CV40="",CX40=""),"",IF(AND(CV40=$H40,CX40=$J40),Punkte!$A$1,IF(AND(CV40-CX40=0,$H40-$J40=0),Punkte!$A$3,IF(CV40-CX40=$H40-$J40,Punkte!$A$2,IF((CV40-CX40)*($H40-$J40)&gt;0,Punkte!$A$4,0)))))</f>
        <v>0</v>
      </c>
      <c r="CZ40" s="10">
        <v>1</v>
      </c>
      <c r="DA40" s="83" t="s">
        <v>24</v>
      </c>
      <c r="DB40" s="10">
        <v>1</v>
      </c>
      <c r="DC40" s="28">
        <f>IF(OR($H40="",$J40="",CZ40="",DB40=""),"",IF(AND(CZ40=$H40,DB40=$J40),Punkte!$A$1,IF(AND(CZ40-DB40=0,$H40-$J40=0),Punkte!$A$3,IF(CZ40-DB40=$H40-$J40,Punkte!$A$2,IF((CZ40-DB40)*($H40-$J40)&gt;0,Punkte!$A$4,0)))))</f>
        <v>0</v>
      </c>
      <c r="DD40" s="10">
        <v>1</v>
      </c>
      <c r="DE40" s="11" t="s">
        <v>24</v>
      </c>
      <c r="DF40" s="9">
        <v>0</v>
      </c>
      <c r="DG40" s="28">
        <f>IF(OR($H40="",$J40="",DD40="",DF40=""),"",IF(AND(DD40=$H40,DF40=$J40),Punkte!$A$1,IF(AND(DD40-DF40=0,$H40-$J40=0),Punkte!$A$3,IF(DD40-DF40=$H40-$J40,Punkte!$A$2,IF((DD40-DF40)*($H40-$J40)&gt;0,Punkte!$A$4,0)))))</f>
        <v>0</v>
      </c>
      <c r="DH40" s="10">
        <v>1</v>
      </c>
      <c r="DI40" s="11" t="s">
        <v>24</v>
      </c>
      <c r="DJ40" s="9">
        <v>1</v>
      </c>
      <c r="DK40" s="28">
        <f>IF(OR($H40="",$J40="",DH40="",DJ40=""),"",IF(AND(DH40=$H40,DJ40=$J40),Punkte!$A$1,IF(AND(DH40-DJ40=0,$H40-$J40=0),Punkte!$A$3,IF(DH40-DJ40=$H40-$J40,Punkte!$A$2,IF((DH40-DJ40)*($H40-$J40)&gt;0,Punkte!$A$4,0)))))</f>
        <v>0</v>
      </c>
      <c r="DL40" s="10">
        <v>2</v>
      </c>
      <c r="DM40" s="11" t="s">
        <v>24</v>
      </c>
      <c r="DN40" s="9">
        <v>0</v>
      </c>
      <c r="DO40" s="28">
        <f>IF(OR($H40="",$J40="",DL40="",DN40=""),"",IF(AND(DL40=$H40,DN40=$J40),Punkte!$A$1,IF(AND(DL40-DN40=0,$H40-$J40=0),Punkte!$A$3,IF(DL40-DN40=$H40-$J40,Punkte!$A$2,IF((DL40-DN40)*($H40-$J40)&gt;0,Punkte!$A$4,0)))))</f>
        <v>0</v>
      </c>
      <c r="DP40" s="10">
        <v>2</v>
      </c>
      <c r="DQ40" s="11" t="s">
        <v>24</v>
      </c>
      <c r="DR40" s="9">
        <v>0</v>
      </c>
      <c r="DS40" s="28">
        <f>IF(OR($H40="",$J40="",DP40="",DR40=""),"",IF(AND(DP40=$H40,DR40=$J40),Punkte!$A$1,IF(AND(DP40-DR40=0,$H40-$J40=0),Punkte!$A$3,IF(DP40-DR40=$H40-$J40,Punkte!$A$2,IF((DP40-DR40)*($H40-$J40)&gt;0,Punkte!$A$4,0)))))</f>
        <v>0</v>
      </c>
      <c r="DT40" s="10">
        <v>2</v>
      </c>
      <c r="DU40" s="11" t="s">
        <v>24</v>
      </c>
      <c r="DV40" s="9">
        <v>0</v>
      </c>
      <c r="DW40" s="28">
        <f>IF(OR($H40="",$J40="",DT40="",DV40=""),"",IF(AND(DT40=$H40,DV40=$J40),Punkte!$A$1,IF(AND(DT40-DV40=0,$H40-$J40=0),Punkte!$A$3,IF(DT40-DV40=$H40-$J40,Punkte!$A$2,IF((DT40-DV40)*($H40-$J40)&gt;0,Punkte!$A$4,0)))))</f>
        <v>0</v>
      </c>
      <c r="DX40" s="10">
        <v>3</v>
      </c>
      <c r="DY40" s="11" t="s">
        <v>24</v>
      </c>
      <c r="DZ40" s="9">
        <v>1</v>
      </c>
      <c r="EA40" s="28">
        <f>IF(OR($H40="",$J40="",DX40="",DZ40=""),"",IF(AND(DX40=$H40,DZ40=$J40),Punkte!$A$1,IF(AND(DX40-DZ40=0,$H40-$J40=0),Punkte!$A$3,IF(DX40-DZ40=$H40-$J40,Punkte!$A$2,IF((DX40-DZ40)*($H40-$J40)&gt;0,Punkte!$A$4,0)))))</f>
        <v>0</v>
      </c>
      <c r="EB40" s="10">
        <v>2</v>
      </c>
      <c r="EC40" s="11" t="s">
        <v>24</v>
      </c>
      <c r="ED40" s="9">
        <v>0</v>
      </c>
      <c r="EE40" s="28">
        <f>IF(OR($H40="",$J40="",EB40="",ED40=""),"",IF(AND(EB40=$H40,ED40=$J40),Punkte!$A$1,IF(AND(EB40-ED40=0,$H40-$J40=0),Punkte!$A$3,IF(EB40-ED40=$H40-$J40,Punkte!$A$2,IF((EB40-ED40)*($H40-$J40)&gt;0,Punkte!$A$4,0)))))</f>
        <v>0</v>
      </c>
      <c r="EF40" s="10">
        <v>1</v>
      </c>
      <c r="EG40" s="87" t="s">
        <v>24</v>
      </c>
      <c r="EH40" s="10">
        <v>2</v>
      </c>
      <c r="EI40" s="28">
        <f>IF(OR($H40="",$J40="",EF40="",EH40=""),"",IF(AND(EF40=$H40,EH40=$J40),Punkte!$A$1,IF(AND(EF40-EH40=0,$H40-$J40=0),Punkte!$A$3,IF(EF40-EH40=$H40-$J40,Punkte!$A$2,IF((EF40-EH40)*($H40-$J40)&gt;0,Punkte!$A$4,0)))))</f>
        <v>6</v>
      </c>
      <c r="EJ40" s="10">
        <v>1</v>
      </c>
      <c r="EK40" s="11" t="s">
        <v>24</v>
      </c>
      <c r="EL40" s="9">
        <v>2</v>
      </c>
      <c r="EM40" s="28">
        <f>IF(OR($H40="",$J40="",EJ40="",EL40=""),"",IF(AND(EJ40=$H40,EL40=$J40),Punkte!$A$1,IF(AND(EJ40-EL40=0,$H40-$J40=0),Punkte!$A$3,IF(EJ40-EL40=$H40-$J40,Punkte!$A$2,IF((EJ40-EL40)*($H40-$J40)&gt;0,Punkte!$A$4,0)))))</f>
        <v>6</v>
      </c>
      <c r="EN40" s="10">
        <v>0</v>
      </c>
      <c r="EO40" s="86" t="s">
        <v>24</v>
      </c>
      <c r="EP40" s="9">
        <v>1</v>
      </c>
      <c r="EQ40" s="28">
        <f>IF(OR($H40="",$J40="",EN40="",EP40=""),"",IF(AND(EN40=$H40,EP40=$J40),Punkte!$A$1,IF(AND(EN40-EP40=0,$H40-$J40=0),Punkte!$A$3,IF(EN40-EP40=$H40-$J40,Punkte!$A$2,IF((EN40-EP40)*($H40-$J40)&gt;0,Punkte!$A$4,0)))))</f>
        <v>4</v>
      </c>
      <c r="ER40" s="10">
        <v>1</v>
      </c>
      <c r="ES40" s="11" t="s">
        <v>24</v>
      </c>
      <c r="ET40" s="9">
        <v>3</v>
      </c>
      <c r="EU40" s="28">
        <f>IF(OR($H40="",$J40="",ER40="",ET40=""),"",IF(AND(ER40=$H40,ET40=$J40),Punkte!$A$1,IF(AND(ER40-ET40=0,$H40-$J40=0),Punkte!$A$3,IF(ER40-ET40=$H40-$J40,Punkte!$A$2,IF((ER40-ET40)*($H40-$J40)&gt;0,Punkte!$A$4,0)))))</f>
        <v>2</v>
      </c>
    </row>
    <row r="41" spans="1:151" ht="11.25" customHeight="1">
      <c r="A41" s="16">
        <v>35</v>
      </c>
      <c r="B41" s="21">
        <v>40351</v>
      </c>
      <c r="C41" s="29" t="s">
        <v>33</v>
      </c>
      <c r="D41" s="25">
        <v>0.85416666666666663</v>
      </c>
      <c r="E41" s="26" t="s">
        <v>63</v>
      </c>
      <c r="F41" s="22" t="s">
        <v>41</v>
      </c>
      <c r="G41" s="27" t="s">
        <v>57</v>
      </c>
      <c r="H41" s="6">
        <v>2</v>
      </c>
      <c r="I41" s="20" t="s">
        <v>24</v>
      </c>
      <c r="J41" s="6">
        <v>2</v>
      </c>
      <c r="L41" s="10">
        <v>2</v>
      </c>
      <c r="M41" s="106" t="s">
        <v>24</v>
      </c>
      <c r="N41" s="9">
        <v>1</v>
      </c>
      <c r="O41" s="28">
        <f>IF(OR($H41="",$J41="",L41="",N41=""),"",IF(AND(L41=$H41,N41=$J41),Punkte!$A$1,IF(AND(L41-N41=0,$H41-$J41=0),Punkte!$A$3,IF(L41-N41=$H41-$J41,Punkte!$A$2,IF((L41-N41)*($H41-$J41)&gt;0,Punkte!$A$4,0)))))</f>
        <v>0</v>
      </c>
      <c r="P41" s="12">
        <v>1</v>
      </c>
      <c r="Q41" s="11" t="s">
        <v>24</v>
      </c>
      <c r="R41" s="12">
        <v>1</v>
      </c>
      <c r="S41" s="28">
        <f>IF(OR($H41="",$J41="",P41="",R41=""),"",IF(AND(P41=$H41,R41=$J41),Punkte!$A$1,IF(AND(P41-R41=0,$H41-$J41=0),Punkte!$A$3,IF(P41-R41=$H41-$J41,Punkte!$A$2,IF((P41-R41)*($H41-$J41)&gt;0,Punkte!$A$4,0)))))</f>
        <v>3</v>
      </c>
      <c r="T41" s="12">
        <v>1</v>
      </c>
      <c r="U41" s="11" t="s">
        <v>24</v>
      </c>
      <c r="V41" s="16">
        <v>2</v>
      </c>
      <c r="W41" s="28">
        <f>IF(OR($H41="",$J41="",T41="",V41=""),"",IF(AND(T41=$H41,V41=$J41),Punkte!$A$1,IF(AND(T41-V41=0,$H41-$J41=0),Punkte!$A$3,IF(T41-V41=$H41-$J41,Punkte!$A$2,IF((T41-V41)*($H41-$J41)&gt;0,Punkte!$A$4,0)))))</f>
        <v>0</v>
      </c>
      <c r="X41" s="12">
        <v>1</v>
      </c>
      <c r="Y41" s="11" t="s">
        <v>24</v>
      </c>
      <c r="Z41" s="16">
        <v>2</v>
      </c>
      <c r="AA41" s="28">
        <f>IF(OR($H41="",$J41="",X41="",Z41=""),"",IF(AND(X41=$H41,Z41=$J41),Punkte!$A$1,IF(AND(X41-Z41=0,$H41-$J41=0),Punkte!$A$3,IF(X41-Z41=$H41-$J41,Punkte!$A$2,IF((X41-Z41)*($H41-$J41)&gt;0,Punkte!$A$4,0)))))</f>
        <v>0</v>
      </c>
      <c r="AB41" s="12">
        <v>1</v>
      </c>
      <c r="AC41" s="11" t="s">
        <v>24</v>
      </c>
      <c r="AD41" s="16">
        <v>2</v>
      </c>
      <c r="AE41" s="28">
        <f>IF(OR($H41="",$J41="",AB41="",AD41=""),"",IF(AND(AB41=$H41,AD41=$J41),Punkte!$A$1,IF(AND(AB41-AD41=0,$H41-$J41=0),Punkte!$A$3,IF(AB41-AD41=$H41-$J41,Punkte!$A$2,IF((AB41-AD41)*($H41-$J41)&gt;0,Punkte!$A$4,0)))))</f>
        <v>0</v>
      </c>
      <c r="AF41" s="10">
        <v>1</v>
      </c>
      <c r="AG41" s="76" t="s">
        <v>24</v>
      </c>
      <c r="AH41" s="10">
        <v>1</v>
      </c>
      <c r="AI41" s="28">
        <f>IF(OR($H41="",$J41="",AF41="",AH41=""),"",IF(AND(AF41=$H41,AH41=$J41),Punkte!$A$1,IF(AND(AF41-AH41=0,$H41-$J41=0),Punkte!$A$3,IF(AF41-AH41=$H41-$J41,Punkte!$A$2,IF((AF41-AH41)*($H41-$J41)&gt;0,Punkte!$A$4,0)))))</f>
        <v>3</v>
      </c>
      <c r="AJ41" s="12">
        <v>1</v>
      </c>
      <c r="AK41" s="11" t="s">
        <v>24</v>
      </c>
      <c r="AL41" s="16">
        <v>1</v>
      </c>
      <c r="AM41" s="28">
        <f>IF(OR($H41="",$J41="",AJ41="",AL41=""),"",IF(AND(AJ41=$H41,AL41=$J41),Punkte!$A$1,IF(AND(AJ41-AL41=0,$H41-$J41=0),Punkte!$A$3,IF(AJ41-AL41=$H41-$J41,Punkte!$A$2,IF((AJ41-AL41)*($H41-$J41)&gt;0,Punkte!$A$4,0)))))</f>
        <v>3</v>
      </c>
      <c r="AN41" s="12">
        <v>2</v>
      </c>
      <c r="AO41" s="11" t="s">
        <v>24</v>
      </c>
      <c r="AP41" s="16">
        <v>1</v>
      </c>
      <c r="AQ41" s="28">
        <f>IF(OR($H41="",$J41="",AN41="",AP41=""),"",IF(AND(AN41=$H41,AP41=$J41),Punkte!$A$1,IF(AND(AN41-AP41=0,$H41-$J41=0),Punkte!$A$3,IF(AN41-AP41=$H41-$J41,Punkte!$A$2,IF((AN41-AP41)*($H41-$J41)&gt;0,Punkte!$A$4,0)))))</f>
        <v>0</v>
      </c>
      <c r="AR41" s="10">
        <v>1</v>
      </c>
      <c r="AS41" s="11" t="s">
        <v>24</v>
      </c>
      <c r="AT41" s="9">
        <v>3</v>
      </c>
      <c r="AU41" s="28">
        <f>IF(OR($H41="",$J41="",AR41="",AT41=""),"",IF(AND(AR41=$H41,AT41=$J41),Punkte!$A$1,IF(AND(AR41-AT41=0,$H41-$J41=0),Punkte!$A$3,IF(AR41-AT41=$H41-$J41,Punkte!$A$2,IF((AR41-AT41)*($H41-$J41)&gt;0,Punkte!$A$4,0)))))</f>
        <v>0</v>
      </c>
      <c r="AV41" s="10">
        <v>2</v>
      </c>
      <c r="AW41" s="11" t="s">
        <v>24</v>
      </c>
      <c r="AX41" s="9">
        <v>1</v>
      </c>
      <c r="AY41" s="28">
        <f>IF(OR($H41="",$J41="",AV41="",AX41=""),"",IF(AND(AV41=$H41,AX41=$J41),Punkte!$A$1,IF(AND(AV41-AX41=0,$H41-$J41=0),Punkte!$A$3,IF(AV41-AX41=$H41-$J41,Punkte!$A$2,IF((AV41-AX41)*($H41-$J41)&gt;0,Punkte!$A$4,0)))))</f>
        <v>0</v>
      </c>
      <c r="AZ41" s="10">
        <v>0</v>
      </c>
      <c r="BA41" s="11" t="s">
        <v>24</v>
      </c>
      <c r="BB41" s="9">
        <v>0</v>
      </c>
      <c r="BC41" s="28">
        <f>IF(OR($H41="",$J41="",AZ41="",BB41=""),"",IF(AND(AZ41=$H41,BB41=$J41),Punkte!$A$1,IF(AND(AZ41-BB41=0,$H41-$J41=0),Punkte!$A$3,IF(AZ41-BB41=$H41-$J41,Punkte!$A$2,IF((AZ41-BB41)*($H41-$J41)&gt;0,Punkte!$A$4,0)))))</f>
        <v>3</v>
      </c>
      <c r="BD41" s="10">
        <v>1</v>
      </c>
      <c r="BE41" s="11" t="s">
        <v>24</v>
      </c>
      <c r="BF41" s="9">
        <v>2</v>
      </c>
      <c r="BG41" s="28">
        <f>IF(OR($H41="",$J41="",BD41="",BF41=""),"",IF(AND(BD41=$H41,BF41=$J41),Punkte!$A$1,IF(AND(BD41-BF41=0,$H41-$J41=0),Punkte!$A$3,IF(BD41-BF41=$H41-$J41,Punkte!$A$2,IF((BD41-BF41)*($H41-$J41)&gt;0,Punkte!$A$4,0)))))</f>
        <v>0</v>
      </c>
      <c r="BH41" s="10">
        <v>1</v>
      </c>
      <c r="BI41" s="11" t="s">
        <v>24</v>
      </c>
      <c r="BJ41" s="9">
        <v>0</v>
      </c>
      <c r="BK41" s="28">
        <f>IF(OR($H41="",$J41="",BH41="",BJ41=""),"",IF(AND(BH41=$H41,BJ41=$J41),Punkte!$A$1,IF(AND(BH41-BJ41=0,$H41-$J41=0),Punkte!$A$3,IF(BH41-BJ41=$H41-$J41,Punkte!$A$2,IF((BH41-BJ41)*($H41-$J41)&gt;0,Punkte!$A$4,0)))))</f>
        <v>0</v>
      </c>
      <c r="BL41" s="10">
        <v>2</v>
      </c>
      <c r="BM41" s="72" t="s">
        <v>24</v>
      </c>
      <c r="BN41" s="9">
        <v>2</v>
      </c>
      <c r="BO41" s="28">
        <f>IF(OR($H41="",$J41="",BL41="",BN41=""),"",IF(AND(BL41=$H41,BN41=$J41),Punkte!$A$1,IF(AND(BL41-BN41=0,$H41-$J41=0),Punkte!$A$3,IF(BL41-BN41=$H41-$J41,Punkte!$A$2,IF((BL41-BN41)*($H41-$J41)&gt;0,Punkte!$A$4,0)))))</f>
        <v>6</v>
      </c>
      <c r="BP41" s="10">
        <v>2</v>
      </c>
      <c r="BQ41" s="79" t="s">
        <v>24</v>
      </c>
      <c r="BR41" s="10">
        <v>0</v>
      </c>
      <c r="BS41" s="28">
        <f>IF(OR($H41="",$J41="",BP41="",BR41=""),"",IF(AND(BP41=$H41,BR41=$J41),Punkte!$A$1,IF(AND(BP41-BR41=0,$H41-$J41=0),Punkte!$A$3,IF(BP41-BR41=$H41-$J41,Punkte!$A$2,IF((BP41-BR41)*($H41-$J41)&gt;0,Punkte!$A$4,0)))))</f>
        <v>0</v>
      </c>
      <c r="BT41" s="10">
        <v>2</v>
      </c>
      <c r="BU41" s="11" t="s">
        <v>24</v>
      </c>
      <c r="BV41" s="9">
        <v>2</v>
      </c>
      <c r="BW41" s="28">
        <f>IF(OR($H41="",$J41="",BT41="",BV41=""),"",IF(AND(BT41=$H41,BV41=$J41),Punkte!$A$1,IF(AND(BT41-BV41=0,$H41-$J41=0),Punkte!$A$3,IF(BT41-BV41=$H41-$J41,Punkte!$A$2,IF((BT41-BV41)*($H41-$J41)&gt;0,Punkte!$A$4,0)))))</f>
        <v>6</v>
      </c>
      <c r="BX41" s="10">
        <v>2</v>
      </c>
      <c r="BY41" s="80" t="s">
        <v>24</v>
      </c>
      <c r="BZ41" s="10">
        <v>1</v>
      </c>
      <c r="CA41" s="28">
        <f>IF(OR($H41="",$J41="",BX41="",BZ41=""),"",IF(AND(BX41=$H41,BZ41=$J41),Punkte!$A$1,IF(AND(BX41-BZ41=0,$H41-$J41=0),Punkte!$A$3,IF(BX41-BZ41=$H41-$J41,Punkte!$A$2,IF((BX41-BZ41)*($H41-$J41)&gt;0,Punkte!$A$4,0)))))</f>
        <v>0</v>
      </c>
      <c r="CB41" s="10">
        <v>2</v>
      </c>
      <c r="CC41" s="11" t="s">
        <v>24</v>
      </c>
      <c r="CD41" s="9">
        <v>1</v>
      </c>
      <c r="CE41" s="28">
        <f>IF(OR($H41="",$J41="",CB41="",CD41=""),"",IF(AND(CB41=$H41,CD41=$J41),Punkte!$A$1,IF(AND(CB41-CD41=0,$H41-$J41=0),Punkte!$A$3,IF(CB41-CD41=$H41-$J41,Punkte!$A$2,IF((CB41-CD41)*($H41-$J41)&gt;0,Punkte!$A$4,0)))))</f>
        <v>0</v>
      </c>
      <c r="CF41" s="10">
        <v>1</v>
      </c>
      <c r="CG41" s="11" t="s">
        <v>24</v>
      </c>
      <c r="CH41" s="9">
        <v>0</v>
      </c>
      <c r="CI41" s="28">
        <f>IF(OR($H41="",$J41="",CF41="",CH41=""),"",IF(AND(CF41=$H41,CH41=$J41),Punkte!$A$1,IF(AND(CF41-CH41=0,$H41-$J41=0),Punkte!$A$3,IF(CF41-CH41=$H41-$J41,Punkte!$A$2,IF((CF41-CH41)*($H41-$J41)&gt;0,Punkte!$A$4,0)))))</f>
        <v>0</v>
      </c>
      <c r="CJ41" s="10">
        <v>2</v>
      </c>
      <c r="CK41" s="77" t="s">
        <v>24</v>
      </c>
      <c r="CL41" s="10">
        <v>0</v>
      </c>
      <c r="CM41" s="28">
        <f>IF(OR($H41="",$J41="",CJ41="",CL41=""),"",IF(AND(CJ41=$H41,CL41=$J41),Punkte!$A$1,IF(AND(CJ41-CL41=0,$H41-$J41=0),Punkte!$A$3,IF(CJ41-CL41=$H41-$J41,Punkte!$A$2,IF((CJ41-CL41)*($H41-$J41)&gt;0,Punkte!$A$4,0)))))</f>
        <v>0</v>
      </c>
      <c r="CN41" s="10">
        <v>1</v>
      </c>
      <c r="CO41" s="11" t="s">
        <v>24</v>
      </c>
      <c r="CP41" s="9">
        <v>1</v>
      </c>
      <c r="CQ41" s="28">
        <f>IF(OR($H41="",$J41="",CN41="",CP41=""),"",IF(AND(CN41=$H41,CP41=$J41),Punkte!$A$1,IF(AND(CN41-CP41=0,$H41-$J41=0),Punkte!$A$3,IF(CN41-CP41=$H41-$J41,Punkte!$A$2,IF((CN41-CP41)*($H41-$J41)&gt;0,Punkte!$A$4,0)))))</f>
        <v>3</v>
      </c>
      <c r="CR41" s="10">
        <v>2</v>
      </c>
      <c r="CS41" s="82" t="s">
        <v>24</v>
      </c>
      <c r="CT41" s="10">
        <v>0</v>
      </c>
      <c r="CU41" s="28">
        <f>IF(OR($H41="",$J41="",CR41="",CT41=""),"",IF(AND(CR41=$H41,CT41=$J41),Punkte!$A$1,IF(AND(CR41-CT41=0,$H41-$J41=0),Punkte!$A$3,IF(CR41-CT41=$H41-$J41,Punkte!$A$2,IF((CR41-CT41)*($H41-$J41)&gt;0,Punkte!$A$4,0)))))</f>
        <v>0</v>
      </c>
      <c r="CV41" s="10">
        <v>2</v>
      </c>
      <c r="CW41" s="11" t="s">
        <v>24</v>
      </c>
      <c r="CX41" s="9">
        <v>1</v>
      </c>
      <c r="CY41" s="28">
        <f>IF(OR($H41="",$J41="",CV41="",CX41=""),"",IF(AND(CV41=$H41,CX41=$J41),Punkte!$A$1,IF(AND(CV41-CX41=0,$H41-$J41=0),Punkte!$A$3,IF(CV41-CX41=$H41-$J41,Punkte!$A$2,IF((CV41-CX41)*($H41-$J41)&gt;0,Punkte!$A$4,0)))))</f>
        <v>0</v>
      </c>
      <c r="CZ41" s="10">
        <v>1</v>
      </c>
      <c r="DA41" s="83" t="s">
        <v>24</v>
      </c>
      <c r="DB41" s="10">
        <v>0</v>
      </c>
      <c r="DC41" s="28">
        <f>IF(OR($H41="",$J41="",CZ41="",DB41=""),"",IF(AND(CZ41=$H41,DB41=$J41),Punkte!$A$1,IF(AND(CZ41-DB41=0,$H41-$J41=0),Punkte!$A$3,IF(CZ41-DB41=$H41-$J41,Punkte!$A$2,IF((CZ41-DB41)*($H41-$J41)&gt;0,Punkte!$A$4,0)))))</f>
        <v>0</v>
      </c>
      <c r="DD41" s="10">
        <v>2</v>
      </c>
      <c r="DE41" s="11" t="s">
        <v>24</v>
      </c>
      <c r="DF41" s="9">
        <v>0</v>
      </c>
      <c r="DG41" s="28">
        <f>IF(OR($H41="",$J41="",DD41="",DF41=""),"",IF(AND(DD41=$H41,DF41=$J41),Punkte!$A$1,IF(AND(DD41-DF41=0,$H41-$J41=0),Punkte!$A$3,IF(DD41-DF41=$H41-$J41,Punkte!$A$2,IF((DD41-DF41)*($H41-$J41)&gt;0,Punkte!$A$4,0)))))</f>
        <v>0</v>
      </c>
      <c r="DH41" s="10">
        <v>2</v>
      </c>
      <c r="DI41" s="11" t="s">
        <v>24</v>
      </c>
      <c r="DJ41" s="9">
        <v>0</v>
      </c>
      <c r="DK41" s="28">
        <f>IF(OR($H41="",$J41="",DH41="",DJ41=""),"",IF(AND(DH41=$H41,DJ41=$J41),Punkte!$A$1,IF(AND(DH41-DJ41=0,$H41-$J41=0),Punkte!$A$3,IF(DH41-DJ41=$H41-$J41,Punkte!$A$2,IF((DH41-DJ41)*($H41-$J41)&gt;0,Punkte!$A$4,0)))))</f>
        <v>0</v>
      </c>
      <c r="DL41" s="10">
        <v>2</v>
      </c>
      <c r="DM41" s="11" t="s">
        <v>24</v>
      </c>
      <c r="DN41" s="9">
        <v>0</v>
      </c>
      <c r="DO41" s="28">
        <f>IF(OR($H41="",$J41="",DL41="",DN41=""),"",IF(AND(DL41=$H41,DN41=$J41),Punkte!$A$1,IF(AND(DL41-DN41=0,$H41-$J41=0),Punkte!$A$3,IF(DL41-DN41=$H41-$J41,Punkte!$A$2,IF((DL41-DN41)*($H41-$J41)&gt;0,Punkte!$A$4,0)))))</f>
        <v>0</v>
      </c>
      <c r="DP41" s="10">
        <v>2</v>
      </c>
      <c r="DQ41" s="11" t="s">
        <v>24</v>
      </c>
      <c r="DR41" s="9">
        <v>1</v>
      </c>
      <c r="DS41" s="28">
        <f>IF(OR($H41="",$J41="",DP41="",DR41=""),"",IF(AND(DP41=$H41,DR41=$J41),Punkte!$A$1,IF(AND(DP41-DR41=0,$H41-$J41=0),Punkte!$A$3,IF(DP41-DR41=$H41-$J41,Punkte!$A$2,IF((DP41-DR41)*($H41-$J41)&gt;0,Punkte!$A$4,0)))))</f>
        <v>0</v>
      </c>
      <c r="DT41" s="10">
        <v>2</v>
      </c>
      <c r="DU41" s="11" t="s">
        <v>24</v>
      </c>
      <c r="DV41" s="9">
        <v>1</v>
      </c>
      <c r="DW41" s="28">
        <f>IF(OR($H41="",$J41="",DT41="",DV41=""),"",IF(AND(DT41=$H41,DV41=$J41),Punkte!$A$1,IF(AND(DT41-DV41=0,$H41-$J41=0),Punkte!$A$3,IF(DT41-DV41=$H41-$J41,Punkte!$A$2,IF((DT41-DV41)*($H41-$J41)&gt;0,Punkte!$A$4,0)))))</f>
        <v>0</v>
      </c>
      <c r="DX41" s="10">
        <v>1</v>
      </c>
      <c r="DY41" s="11" t="s">
        <v>24</v>
      </c>
      <c r="DZ41" s="9">
        <v>0</v>
      </c>
      <c r="EA41" s="28">
        <f>IF(OR($H41="",$J41="",DX41="",DZ41=""),"",IF(AND(DX41=$H41,DZ41=$J41),Punkte!$A$1,IF(AND(DX41-DZ41=0,$H41-$J41=0),Punkte!$A$3,IF(DX41-DZ41=$H41-$J41,Punkte!$A$2,IF((DX41-DZ41)*($H41-$J41)&gt;0,Punkte!$A$4,0)))))</f>
        <v>0</v>
      </c>
      <c r="EB41" s="10">
        <v>1</v>
      </c>
      <c r="EC41" s="11" t="s">
        <v>24</v>
      </c>
      <c r="ED41" s="9">
        <v>0</v>
      </c>
      <c r="EE41" s="28">
        <f>IF(OR($H41="",$J41="",EB41="",ED41=""),"",IF(AND(EB41=$H41,ED41=$J41),Punkte!$A$1,IF(AND(EB41-ED41=0,$H41-$J41=0),Punkte!$A$3,IF(EB41-ED41=$H41-$J41,Punkte!$A$2,IF((EB41-ED41)*($H41-$J41)&gt;0,Punkte!$A$4,0)))))</f>
        <v>0</v>
      </c>
      <c r="EF41" s="10">
        <v>2</v>
      </c>
      <c r="EG41" s="87" t="s">
        <v>24</v>
      </c>
      <c r="EH41" s="10">
        <v>0</v>
      </c>
      <c r="EI41" s="28">
        <f>IF(OR($H41="",$J41="",EF41="",EH41=""),"",IF(AND(EF41=$H41,EH41=$J41),Punkte!$A$1,IF(AND(EF41-EH41=0,$H41-$J41=0),Punkte!$A$3,IF(EF41-EH41=$H41-$J41,Punkte!$A$2,IF((EF41-EH41)*($H41-$J41)&gt;0,Punkte!$A$4,0)))))</f>
        <v>0</v>
      </c>
      <c r="EJ41" s="10">
        <v>1</v>
      </c>
      <c r="EK41" s="11" t="s">
        <v>24</v>
      </c>
      <c r="EL41" s="9">
        <v>3</v>
      </c>
      <c r="EM41" s="28">
        <f>IF(OR($H41="",$J41="",EJ41="",EL41=""),"",IF(AND(EJ41=$H41,EL41=$J41),Punkte!$A$1,IF(AND(EJ41-EL41=0,$H41-$J41=0),Punkte!$A$3,IF(EJ41-EL41=$H41-$J41,Punkte!$A$2,IF((EJ41-EL41)*($H41-$J41)&gt;0,Punkte!$A$4,0)))))</f>
        <v>0</v>
      </c>
      <c r="EN41" s="10">
        <v>1</v>
      </c>
      <c r="EO41" s="11" t="s">
        <v>24</v>
      </c>
      <c r="EP41" s="9">
        <v>1</v>
      </c>
      <c r="EQ41" s="28">
        <f>IF(OR($H41="",$J41="",EN41="",EP41=""),"",IF(AND(EN41=$H41,EP41=$J41),Punkte!$A$1,IF(AND(EN41-EP41=0,$H41-$J41=0),Punkte!$A$3,IF(EN41-EP41=$H41-$J41,Punkte!$A$2,IF((EN41-EP41)*($H41-$J41)&gt;0,Punkte!$A$4,0)))))</f>
        <v>3</v>
      </c>
      <c r="ER41" s="10">
        <v>2</v>
      </c>
      <c r="ES41" s="11" t="s">
        <v>24</v>
      </c>
      <c r="ET41" s="9">
        <v>0</v>
      </c>
      <c r="EU41" s="28">
        <f>IF(OR($H41="",$J41="",ER41="",ET41=""),"",IF(AND(ER41=$H41,ET41=$J41),Punkte!$A$1,IF(AND(ER41-ET41=0,$H41-$J41=0),Punkte!$A$3,IF(ER41-ET41=$H41-$J41,Punkte!$A$2,IF((ER41-ET41)*($H41-$J41)&gt;0,Punkte!$A$4,0)))))</f>
        <v>0</v>
      </c>
    </row>
    <row r="42" spans="1:151" ht="11.25" customHeight="1">
      <c r="A42" s="16">
        <v>36</v>
      </c>
      <c r="B42" s="21">
        <v>40351</v>
      </c>
      <c r="C42" s="29" t="s">
        <v>32</v>
      </c>
      <c r="D42" s="25">
        <v>0.85416666666666663</v>
      </c>
      <c r="E42" s="26" t="s">
        <v>72</v>
      </c>
      <c r="F42" s="22" t="s">
        <v>41</v>
      </c>
      <c r="G42" s="27" t="s">
        <v>50</v>
      </c>
      <c r="H42" s="6">
        <v>0</v>
      </c>
      <c r="I42" s="20" t="s">
        <v>24</v>
      </c>
      <c r="J42" s="6">
        <v>2</v>
      </c>
      <c r="L42" s="10">
        <v>0</v>
      </c>
      <c r="M42" s="106" t="s">
        <v>24</v>
      </c>
      <c r="N42" s="9">
        <v>2</v>
      </c>
      <c r="O42" s="28">
        <f>IF(OR($H42="",$J42="",L42="",N42=""),"",IF(AND(L42=$H42,N42=$J42),Punkte!$A$1,IF(AND(L42-N42=0,$H42-$J42=0),Punkte!$A$3,IF(L42-N42=$H42-$J42,Punkte!$A$2,IF((L42-N42)*($H42-$J42)&gt;0,Punkte!$A$4,0)))))</f>
        <v>6</v>
      </c>
      <c r="P42" s="12">
        <v>0</v>
      </c>
      <c r="Q42" s="11" t="s">
        <v>24</v>
      </c>
      <c r="R42" s="12">
        <v>2</v>
      </c>
      <c r="S42" s="28">
        <f>IF(OR($H42="",$J42="",P42="",R42=""),"",IF(AND(P42=$H42,R42=$J42),Punkte!$A$1,IF(AND(P42-R42=0,$H42-$J42=0),Punkte!$A$3,IF(P42-R42=$H42-$J42,Punkte!$A$2,IF((P42-R42)*($H42-$J42)&gt;0,Punkte!$A$4,0)))))</f>
        <v>6</v>
      </c>
      <c r="T42" s="12">
        <v>0</v>
      </c>
      <c r="U42" s="11" t="s">
        <v>24</v>
      </c>
      <c r="V42" s="16">
        <v>2</v>
      </c>
      <c r="W42" s="28">
        <f>IF(OR($H42="",$J42="",T42="",V42=""),"",IF(AND(T42=$H42,V42=$J42),Punkte!$A$1,IF(AND(T42-V42=0,$H42-$J42=0),Punkte!$A$3,IF(T42-V42=$H42-$J42,Punkte!$A$2,IF((T42-V42)*($H42-$J42)&gt;0,Punkte!$A$4,0)))))</f>
        <v>6</v>
      </c>
      <c r="X42" s="12">
        <v>1</v>
      </c>
      <c r="Y42" s="11" t="s">
        <v>24</v>
      </c>
      <c r="Z42" s="16">
        <v>3</v>
      </c>
      <c r="AA42" s="28">
        <f>IF(OR($H42="",$J42="",X42="",Z42=""),"",IF(AND(X42=$H42,Z42=$J42),Punkte!$A$1,IF(AND(X42-Z42=0,$H42-$J42=0),Punkte!$A$3,IF(X42-Z42=$H42-$J42,Punkte!$A$2,IF((X42-Z42)*($H42-$J42)&gt;0,Punkte!$A$4,0)))))</f>
        <v>4</v>
      </c>
      <c r="AB42" s="12">
        <v>0</v>
      </c>
      <c r="AC42" s="11" t="s">
        <v>24</v>
      </c>
      <c r="AD42" s="16">
        <v>1</v>
      </c>
      <c r="AE42" s="28">
        <f>IF(OR($H42="",$J42="",AB42="",AD42=""),"",IF(AND(AB42=$H42,AD42=$J42),Punkte!$A$1,IF(AND(AB42-AD42=0,$H42-$J42=0),Punkte!$A$3,IF(AB42-AD42=$H42-$J42,Punkte!$A$2,IF((AB42-AD42)*($H42-$J42)&gt;0,Punkte!$A$4,0)))))</f>
        <v>2</v>
      </c>
      <c r="AF42" s="10">
        <v>1</v>
      </c>
      <c r="AG42" s="76" t="s">
        <v>24</v>
      </c>
      <c r="AH42" s="10">
        <v>2</v>
      </c>
      <c r="AI42" s="28">
        <f>IF(OR($H42="",$J42="",AF42="",AH42=""),"",IF(AND(AF42=$H42,AH42=$J42),Punkte!$A$1,IF(AND(AF42-AH42=0,$H42-$J42=0),Punkte!$A$3,IF(AF42-AH42=$H42-$J42,Punkte!$A$2,IF((AF42-AH42)*($H42-$J42)&gt;0,Punkte!$A$4,0)))))</f>
        <v>2</v>
      </c>
      <c r="AJ42" s="12">
        <v>0</v>
      </c>
      <c r="AK42" s="11" t="s">
        <v>24</v>
      </c>
      <c r="AL42" s="16">
        <v>2</v>
      </c>
      <c r="AM42" s="28">
        <f>IF(OR($H42="",$J42="",AJ42="",AL42=""),"",IF(AND(AJ42=$H42,AL42=$J42),Punkte!$A$1,IF(AND(AJ42-AL42=0,$H42-$J42=0),Punkte!$A$3,IF(AJ42-AL42=$H42-$J42,Punkte!$A$2,IF((AJ42-AL42)*($H42-$J42)&gt;0,Punkte!$A$4,0)))))</f>
        <v>6</v>
      </c>
      <c r="AN42" s="12">
        <v>1</v>
      </c>
      <c r="AO42" s="11" t="s">
        <v>24</v>
      </c>
      <c r="AP42" s="16">
        <v>2</v>
      </c>
      <c r="AQ42" s="28">
        <f>IF(OR($H42="",$J42="",AN42="",AP42=""),"",IF(AND(AN42=$H42,AP42=$J42),Punkte!$A$1,IF(AND(AN42-AP42=0,$H42-$J42=0),Punkte!$A$3,IF(AN42-AP42=$H42-$J42,Punkte!$A$2,IF((AN42-AP42)*($H42-$J42)&gt;0,Punkte!$A$4,0)))))</f>
        <v>2</v>
      </c>
      <c r="AR42" s="10">
        <v>0</v>
      </c>
      <c r="AS42" s="11" t="s">
        <v>24</v>
      </c>
      <c r="AT42" s="9">
        <v>3</v>
      </c>
      <c r="AU42" s="28">
        <f>IF(OR($H42="",$J42="",AR42="",AT42=""),"",IF(AND(AR42=$H42,AT42=$J42),Punkte!$A$1,IF(AND(AR42-AT42=0,$H42-$J42=0),Punkte!$A$3,IF(AR42-AT42=$H42-$J42,Punkte!$A$2,IF((AR42-AT42)*($H42-$J42)&gt;0,Punkte!$A$4,0)))))</f>
        <v>2</v>
      </c>
      <c r="AV42" s="10">
        <v>0</v>
      </c>
      <c r="AW42" s="11" t="s">
        <v>24</v>
      </c>
      <c r="AX42" s="9">
        <v>2</v>
      </c>
      <c r="AY42" s="28">
        <f>IF(OR($H42="",$J42="",AV42="",AX42=""),"",IF(AND(AV42=$H42,AX42=$J42),Punkte!$A$1,IF(AND(AV42-AX42=0,$H42-$J42=0),Punkte!$A$3,IF(AV42-AX42=$H42-$J42,Punkte!$A$2,IF((AV42-AX42)*($H42-$J42)&gt;0,Punkte!$A$4,0)))))</f>
        <v>6</v>
      </c>
      <c r="AZ42" s="10">
        <v>0</v>
      </c>
      <c r="BA42" s="11" t="s">
        <v>24</v>
      </c>
      <c r="BB42" s="9">
        <v>2</v>
      </c>
      <c r="BC42" s="28">
        <f>IF(OR($H42="",$J42="",AZ42="",BB42=""),"",IF(AND(AZ42=$H42,BB42=$J42),Punkte!$A$1,IF(AND(AZ42-BB42=0,$H42-$J42=0),Punkte!$A$3,IF(AZ42-BB42=$H42-$J42,Punkte!$A$2,IF((AZ42-BB42)*($H42-$J42)&gt;0,Punkte!$A$4,0)))))</f>
        <v>6</v>
      </c>
      <c r="BD42" s="10">
        <v>1</v>
      </c>
      <c r="BE42" s="11" t="s">
        <v>24</v>
      </c>
      <c r="BF42" s="9">
        <v>3</v>
      </c>
      <c r="BG42" s="28">
        <f>IF(OR($H42="",$J42="",BD42="",BF42=""),"",IF(AND(BD42=$H42,BF42=$J42),Punkte!$A$1,IF(AND(BD42-BF42=0,$H42-$J42=0),Punkte!$A$3,IF(BD42-BF42=$H42-$J42,Punkte!$A$2,IF((BD42-BF42)*($H42-$J42)&gt;0,Punkte!$A$4,0)))))</f>
        <v>4</v>
      </c>
      <c r="BH42" s="10">
        <v>1</v>
      </c>
      <c r="BI42" s="11" t="s">
        <v>24</v>
      </c>
      <c r="BJ42" s="9">
        <v>4</v>
      </c>
      <c r="BK42" s="28">
        <f>IF(OR($H42="",$J42="",BH42="",BJ42=""),"",IF(AND(BH42=$H42,BJ42=$J42),Punkte!$A$1,IF(AND(BH42-BJ42=0,$H42-$J42=0),Punkte!$A$3,IF(BH42-BJ42=$H42-$J42,Punkte!$A$2,IF((BH42-BJ42)*($H42-$J42)&gt;0,Punkte!$A$4,0)))))</f>
        <v>2</v>
      </c>
      <c r="BL42" s="10">
        <v>1</v>
      </c>
      <c r="BM42" s="72" t="s">
        <v>24</v>
      </c>
      <c r="BN42" s="9">
        <v>4</v>
      </c>
      <c r="BO42" s="28">
        <f>IF(OR($H42="",$J42="",BL42="",BN42=""),"",IF(AND(BL42=$H42,BN42=$J42),Punkte!$A$1,IF(AND(BL42-BN42=0,$H42-$J42=0),Punkte!$A$3,IF(BL42-BN42=$H42-$J42,Punkte!$A$2,IF((BL42-BN42)*($H42-$J42)&gt;0,Punkte!$A$4,0)))))</f>
        <v>2</v>
      </c>
      <c r="BP42" s="10">
        <v>1</v>
      </c>
      <c r="BQ42" s="79" t="s">
        <v>24</v>
      </c>
      <c r="BR42" s="10">
        <v>3</v>
      </c>
      <c r="BS42" s="28">
        <f>IF(OR($H42="",$J42="",BP42="",BR42=""),"",IF(AND(BP42=$H42,BR42=$J42),Punkte!$A$1,IF(AND(BP42-BR42=0,$H42-$J42=0),Punkte!$A$3,IF(BP42-BR42=$H42-$J42,Punkte!$A$2,IF((BP42-BR42)*($H42-$J42)&gt;0,Punkte!$A$4,0)))))</f>
        <v>4</v>
      </c>
      <c r="BT42" s="10">
        <v>1</v>
      </c>
      <c r="BU42" s="11" t="s">
        <v>24</v>
      </c>
      <c r="BV42" s="9">
        <v>2</v>
      </c>
      <c r="BW42" s="28">
        <f>IF(OR($H42="",$J42="",BT42="",BV42=""),"",IF(AND(BT42=$H42,BV42=$J42),Punkte!$A$1,IF(AND(BT42-BV42=0,$H42-$J42=0),Punkte!$A$3,IF(BT42-BV42=$H42-$J42,Punkte!$A$2,IF((BT42-BV42)*($H42-$J42)&gt;0,Punkte!$A$4,0)))))</f>
        <v>2</v>
      </c>
      <c r="BX42" s="10">
        <v>0</v>
      </c>
      <c r="BY42" s="80" t="s">
        <v>24</v>
      </c>
      <c r="BZ42" s="10">
        <v>2</v>
      </c>
      <c r="CA42" s="28">
        <f>IF(OR($H42="",$J42="",BX42="",BZ42=""),"",IF(AND(BX42=$H42,BZ42=$J42),Punkte!$A$1,IF(AND(BX42-BZ42=0,$H42-$J42=0),Punkte!$A$3,IF(BX42-BZ42=$H42-$J42,Punkte!$A$2,IF((BX42-BZ42)*($H42-$J42)&gt;0,Punkte!$A$4,0)))))</f>
        <v>6</v>
      </c>
      <c r="CB42" s="10">
        <v>1</v>
      </c>
      <c r="CC42" s="11" t="s">
        <v>24</v>
      </c>
      <c r="CD42" s="9">
        <v>3</v>
      </c>
      <c r="CE42" s="28">
        <f>IF(OR($H42="",$J42="",CB42="",CD42=""),"",IF(AND(CB42=$H42,CD42=$J42),Punkte!$A$1,IF(AND(CB42-CD42=0,$H42-$J42=0),Punkte!$A$3,IF(CB42-CD42=$H42-$J42,Punkte!$A$2,IF((CB42-CD42)*($H42-$J42)&gt;0,Punkte!$A$4,0)))))</f>
        <v>4</v>
      </c>
      <c r="CF42" s="10">
        <v>0</v>
      </c>
      <c r="CG42" s="11" t="s">
        <v>24</v>
      </c>
      <c r="CH42" s="9">
        <v>3</v>
      </c>
      <c r="CI42" s="28">
        <f>IF(OR($H42="",$J42="",CF42="",CH42=""),"",IF(AND(CF42=$H42,CH42=$J42),Punkte!$A$1,IF(AND(CF42-CH42=0,$H42-$J42=0),Punkte!$A$3,IF(CF42-CH42=$H42-$J42,Punkte!$A$2,IF((CF42-CH42)*($H42-$J42)&gt;0,Punkte!$A$4,0)))))</f>
        <v>2</v>
      </c>
      <c r="CJ42" s="10">
        <v>1</v>
      </c>
      <c r="CK42" s="77" t="s">
        <v>24</v>
      </c>
      <c r="CL42" s="10">
        <v>1</v>
      </c>
      <c r="CM42" s="28">
        <f>IF(OR($H42="",$J42="",CJ42="",CL42=""),"",IF(AND(CJ42=$H42,CL42=$J42),Punkte!$A$1,IF(AND(CJ42-CL42=0,$H42-$J42=0),Punkte!$A$3,IF(CJ42-CL42=$H42-$J42,Punkte!$A$2,IF((CJ42-CL42)*($H42-$J42)&gt;0,Punkte!$A$4,0)))))</f>
        <v>0</v>
      </c>
      <c r="CN42" s="10">
        <v>0</v>
      </c>
      <c r="CO42" s="11" t="s">
        <v>24</v>
      </c>
      <c r="CP42" s="9">
        <v>2</v>
      </c>
      <c r="CQ42" s="28">
        <f>IF(OR($H42="",$J42="",CN42="",CP42=""),"",IF(AND(CN42=$H42,CP42=$J42),Punkte!$A$1,IF(AND(CN42-CP42=0,$H42-$J42=0),Punkte!$A$3,IF(CN42-CP42=$H42-$J42,Punkte!$A$2,IF((CN42-CP42)*($H42-$J42)&gt;0,Punkte!$A$4,0)))))</f>
        <v>6</v>
      </c>
      <c r="CR42" s="10">
        <v>1</v>
      </c>
      <c r="CS42" s="82" t="s">
        <v>24</v>
      </c>
      <c r="CT42" s="10">
        <v>3</v>
      </c>
      <c r="CU42" s="28">
        <f>IF(OR($H42="",$J42="",CR42="",CT42=""),"",IF(AND(CR42=$H42,CT42=$J42),Punkte!$A$1,IF(AND(CR42-CT42=0,$H42-$J42=0),Punkte!$A$3,IF(CR42-CT42=$H42-$J42,Punkte!$A$2,IF((CR42-CT42)*($H42-$J42)&gt;0,Punkte!$A$4,0)))))</f>
        <v>4</v>
      </c>
      <c r="CV42" s="10">
        <v>0</v>
      </c>
      <c r="CW42" s="11" t="s">
        <v>24</v>
      </c>
      <c r="CX42" s="9">
        <v>3</v>
      </c>
      <c r="CY42" s="28">
        <f>IF(OR($H42="",$J42="",CV42="",CX42=""),"",IF(AND(CV42=$H42,CX42=$J42),Punkte!$A$1,IF(AND(CV42-CX42=0,$H42-$J42=0),Punkte!$A$3,IF(CV42-CX42=$H42-$J42,Punkte!$A$2,IF((CV42-CX42)*($H42-$J42)&gt;0,Punkte!$A$4,0)))))</f>
        <v>2</v>
      </c>
      <c r="CZ42" s="10">
        <v>1</v>
      </c>
      <c r="DA42" s="83" t="s">
        <v>24</v>
      </c>
      <c r="DB42" s="10">
        <v>2</v>
      </c>
      <c r="DC42" s="28">
        <f>IF(OR($H42="",$J42="",CZ42="",DB42=""),"",IF(AND(CZ42=$H42,DB42=$J42),Punkte!$A$1,IF(AND(CZ42-DB42=0,$H42-$J42=0),Punkte!$A$3,IF(CZ42-DB42=$H42-$J42,Punkte!$A$2,IF((CZ42-DB42)*($H42-$J42)&gt;0,Punkte!$A$4,0)))))</f>
        <v>2</v>
      </c>
      <c r="DD42" s="10">
        <v>0</v>
      </c>
      <c r="DE42" s="11" t="s">
        <v>24</v>
      </c>
      <c r="DF42" s="9">
        <v>3</v>
      </c>
      <c r="DG42" s="28">
        <f>IF(OR($H42="",$J42="",DD42="",DF42=""),"",IF(AND(DD42=$H42,DF42=$J42),Punkte!$A$1,IF(AND(DD42-DF42=0,$H42-$J42=0),Punkte!$A$3,IF(DD42-DF42=$H42-$J42,Punkte!$A$2,IF((DD42-DF42)*($H42-$J42)&gt;0,Punkte!$A$4,0)))))</f>
        <v>2</v>
      </c>
      <c r="DH42" s="10">
        <v>0</v>
      </c>
      <c r="DI42" s="11" t="s">
        <v>24</v>
      </c>
      <c r="DJ42" s="9">
        <v>2</v>
      </c>
      <c r="DK42" s="28">
        <f>IF(OR($H42="",$J42="",DH42="",DJ42=""),"",IF(AND(DH42=$H42,DJ42=$J42),Punkte!$A$1,IF(AND(DH42-DJ42=0,$H42-$J42=0),Punkte!$A$3,IF(DH42-DJ42=$H42-$J42,Punkte!$A$2,IF((DH42-DJ42)*($H42-$J42)&gt;0,Punkte!$A$4,0)))))</f>
        <v>6</v>
      </c>
      <c r="DL42" s="10">
        <v>1</v>
      </c>
      <c r="DM42" s="11" t="s">
        <v>24</v>
      </c>
      <c r="DN42" s="9">
        <v>2</v>
      </c>
      <c r="DO42" s="28">
        <f>IF(OR($H42="",$J42="",DL42="",DN42=""),"",IF(AND(DL42=$H42,DN42=$J42),Punkte!$A$1,IF(AND(DL42-DN42=0,$H42-$J42=0),Punkte!$A$3,IF(DL42-DN42=$H42-$J42,Punkte!$A$2,IF((DL42-DN42)*($H42-$J42)&gt;0,Punkte!$A$4,0)))))</f>
        <v>2</v>
      </c>
      <c r="DP42" s="10">
        <v>1</v>
      </c>
      <c r="DQ42" s="11" t="s">
        <v>24</v>
      </c>
      <c r="DR42" s="9">
        <v>3</v>
      </c>
      <c r="DS42" s="28">
        <f>IF(OR($H42="",$J42="",DP42="",DR42=""),"",IF(AND(DP42=$H42,DR42=$J42),Punkte!$A$1,IF(AND(DP42-DR42=0,$H42-$J42=0),Punkte!$A$3,IF(DP42-DR42=$H42-$J42,Punkte!$A$2,IF((DP42-DR42)*($H42-$J42)&gt;0,Punkte!$A$4,0)))))</f>
        <v>4</v>
      </c>
      <c r="DT42" s="10">
        <v>1</v>
      </c>
      <c r="DU42" s="11" t="s">
        <v>24</v>
      </c>
      <c r="DV42" s="9">
        <v>2</v>
      </c>
      <c r="DW42" s="28">
        <f>IF(OR($H42="",$J42="",DT42="",DV42=""),"",IF(AND(DT42=$H42,DV42=$J42),Punkte!$A$1,IF(AND(DT42-DV42=0,$H42-$J42=0),Punkte!$A$3,IF(DT42-DV42=$H42-$J42,Punkte!$A$2,IF((DT42-DV42)*($H42-$J42)&gt;0,Punkte!$A$4,0)))))</f>
        <v>2</v>
      </c>
      <c r="DX42" s="10">
        <v>1</v>
      </c>
      <c r="DY42" s="11" t="s">
        <v>24</v>
      </c>
      <c r="DZ42" s="9">
        <v>2</v>
      </c>
      <c r="EA42" s="28">
        <f>IF(OR($H42="",$J42="",DX42="",DZ42=""),"",IF(AND(DX42=$H42,DZ42=$J42),Punkte!$A$1,IF(AND(DX42-DZ42=0,$H42-$J42=0),Punkte!$A$3,IF(DX42-DZ42=$H42-$J42,Punkte!$A$2,IF((DX42-DZ42)*($H42-$J42)&gt;0,Punkte!$A$4,0)))))</f>
        <v>2</v>
      </c>
      <c r="EB42" s="10">
        <v>0</v>
      </c>
      <c r="EC42" s="11" t="s">
        <v>24</v>
      </c>
      <c r="ED42" s="9">
        <v>1</v>
      </c>
      <c r="EE42" s="28">
        <f>IF(OR($H42="",$J42="",EB42="",ED42=""),"",IF(AND(EB42=$H42,ED42=$J42),Punkte!$A$1,IF(AND(EB42-ED42=0,$H42-$J42=0),Punkte!$A$3,IF(EB42-ED42=$H42-$J42,Punkte!$A$2,IF((EB42-ED42)*($H42-$J42)&gt;0,Punkte!$A$4,0)))))</f>
        <v>2</v>
      </c>
      <c r="EF42" s="10">
        <v>0</v>
      </c>
      <c r="EG42" s="87" t="s">
        <v>24</v>
      </c>
      <c r="EH42" s="10">
        <v>3</v>
      </c>
      <c r="EI42" s="28">
        <f>IF(OR($H42="",$J42="",EF42="",EH42=""),"",IF(AND(EF42=$H42,EH42=$J42),Punkte!$A$1,IF(AND(EF42-EH42=0,$H42-$J42=0),Punkte!$A$3,IF(EF42-EH42=$H42-$J42,Punkte!$A$2,IF((EF42-EH42)*($H42-$J42)&gt;0,Punkte!$A$4,0)))))</f>
        <v>2</v>
      </c>
      <c r="EJ42" s="10">
        <v>3</v>
      </c>
      <c r="EK42" s="11" t="s">
        <v>24</v>
      </c>
      <c r="EL42" s="9">
        <v>2</v>
      </c>
      <c r="EM42" s="28">
        <f>IF(OR($H42="",$J42="",EJ42="",EL42=""),"",IF(AND(EJ42=$H42,EL42=$J42),Punkte!$A$1,IF(AND(EJ42-EL42=0,$H42-$J42=0),Punkte!$A$3,IF(EJ42-EL42=$H42-$J42,Punkte!$A$2,IF((EJ42-EL42)*($H42-$J42)&gt;0,Punkte!$A$4,0)))))</f>
        <v>0</v>
      </c>
      <c r="EN42" s="10">
        <v>1</v>
      </c>
      <c r="EO42" s="11" t="s">
        <v>24</v>
      </c>
      <c r="EP42" s="9">
        <v>3</v>
      </c>
      <c r="EQ42" s="28">
        <f>IF(OR($H42="",$J42="",EN42="",EP42=""),"",IF(AND(EN42=$H42,EP42=$J42),Punkte!$A$1,IF(AND(EN42-EP42=0,$H42-$J42=0),Punkte!$A$3,IF(EN42-EP42=$H42-$J42,Punkte!$A$2,IF((EN42-EP42)*($H42-$J42)&gt;0,Punkte!$A$4,0)))))</f>
        <v>4</v>
      </c>
      <c r="ER42" s="10">
        <v>1</v>
      </c>
      <c r="ES42" s="11" t="s">
        <v>24</v>
      </c>
      <c r="ET42" s="9">
        <v>3</v>
      </c>
      <c r="EU42" s="28">
        <f>IF(OR($H42="",$J42="",ER42="",ET42=""),"",IF(AND(ER42=$H42,ET42=$J42),Punkte!$A$1,IF(AND(ER42-ET42=0,$H42-$J42=0),Punkte!$A$3,IF(ER42-ET42=$H42-$J42,Punkte!$A$2,IF((ER42-ET42)*($H42-$J42)&gt;0,Punkte!$A$4,0)))))</f>
        <v>4</v>
      </c>
    </row>
    <row r="43" spans="1:151" ht="11.25" customHeight="1">
      <c r="A43" s="16">
        <v>37</v>
      </c>
      <c r="B43" s="21">
        <v>40352</v>
      </c>
      <c r="C43" s="29" t="s">
        <v>30</v>
      </c>
      <c r="D43" s="25">
        <v>0.66666666666666663</v>
      </c>
      <c r="E43" s="26" t="s">
        <v>75</v>
      </c>
      <c r="F43" s="22" t="s">
        <v>38</v>
      </c>
      <c r="G43" s="27" t="s">
        <v>51</v>
      </c>
      <c r="H43" s="6">
        <v>0</v>
      </c>
      <c r="I43" s="20" t="s">
        <v>24</v>
      </c>
      <c r="J43" s="6">
        <v>1</v>
      </c>
      <c r="L43" s="10">
        <v>0</v>
      </c>
      <c r="M43" s="107" t="s">
        <v>24</v>
      </c>
      <c r="N43" s="9">
        <v>2</v>
      </c>
      <c r="O43" s="28">
        <f>IF(OR($H43="",$J43="",L43="",N43=""),"",IF(AND(L43=$H43,N43=$J43),Punkte!$A$1,IF(AND(L43-N43=0,$H43-$J43=0),Punkte!$A$3,IF(L43-N43=$H43-$J43,Punkte!$A$2,IF((L43-N43)*($H43-$J43)&gt;0,Punkte!$A$4,0)))))</f>
        <v>2</v>
      </c>
      <c r="P43" s="12">
        <v>1</v>
      </c>
      <c r="Q43" s="11" t="s">
        <v>24</v>
      </c>
      <c r="R43" s="12">
        <v>2</v>
      </c>
      <c r="S43" s="28">
        <f>IF(OR($H43="",$J43="",P43="",R43=""),"",IF(AND(P43=$H43,R43=$J43),Punkte!$A$1,IF(AND(P43-R43=0,$H43-$J43=0),Punkte!$A$3,IF(P43-R43=$H43-$J43,Punkte!$A$2,IF((P43-R43)*($H43-$J43)&gt;0,Punkte!$A$4,0)))))</f>
        <v>4</v>
      </c>
      <c r="T43" s="12">
        <v>1</v>
      </c>
      <c r="U43" s="11" t="s">
        <v>24</v>
      </c>
      <c r="V43" s="16">
        <v>2</v>
      </c>
      <c r="W43" s="28">
        <f>IF(OR($H43="",$J43="",T43="",V43=""),"",IF(AND(T43=$H43,V43=$J43),Punkte!$A$1,IF(AND(T43-V43=0,$H43-$J43=0),Punkte!$A$3,IF(T43-V43=$H43-$J43,Punkte!$A$2,IF((T43-V43)*($H43-$J43)&gt;0,Punkte!$A$4,0)))))</f>
        <v>4</v>
      </c>
      <c r="X43" s="12">
        <v>2</v>
      </c>
      <c r="Y43" s="11" t="s">
        <v>24</v>
      </c>
      <c r="Z43" s="16">
        <v>3</v>
      </c>
      <c r="AA43" s="28">
        <f>IF(OR($H43="",$J43="",X43="",Z43=""),"",IF(AND(X43=$H43,Z43=$J43),Punkte!$A$1,IF(AND(X43-Z43=0,$H43-$J43=0),Punkte!$A$3,IF(X43-Z43=$H43-$J43,Punkte!$A$2,IF((X43-Z43)*($H43-$J43)&gt;0,Punkte!$A$4,0)))))</f>
        <v>4</v>
      </c>
      <c r="AB43" s="12">
        <v>2</v>
      </c>
      <c r="AC43" s="11" t="s">
        <v>24</v>
      </c>
      <c r="AD43" s="16">
        <v>2</v>
      </c>
      <c r="AE43" s="28">
        <f>IF(OR($H43="",$J43="",AB43="",AD43=""),"",IF(AND(AB43=$H43,AD43=$J43),Punkte!$A$1,IF(AND(AB43-AD43=0,$H43-$J43=0),Punkte!$A$3,IF(AB43-AD43=$H43-$J43,Punkte!$A$2,IF((AB43-AD43)*($H43-$J43)&gt;0,Punkte!$A$4,0)))))</f>
        <v>0</v>
      </c>
      <c r="AF43" s="10">
        <v>1</v>
      </c>
      <c r="AG43" s="76" t="s">
        <v>24</v>
      </c>
      <c r="AH43" s="10">
        <v>3</v>
      </c>
      <c r="AI43" s="28">
        <f>IF(OR($H43="",$J43="",AF43="",AH43=""),"",IF(AND(AF43=$H43,AH43=$J43),Punkte!$A$1,IF(AND(AF43-AH43=0,$H43-$J43=0),Punkte!$A$3,IF(AF43-AH43=$H43-$J43,Punkte!$A$2,IF((AF43-AH43)*($H43-$J43)&gt;0,Punkte!$A$4,0)))))</f>
        <v>2</v>
      </c>
      <c r="AJ43" s="12">
        <v>1</v>
      </c>
      <c r="AK43" s="11" t="s">
        <v>24</v>
      </c>
      <c r="AL43" s="16">
        <v>2</v>
      </c>
      <c r="AM43" s="28">
        <f>IF(OR($H43="",$J43="",AJ43="",AL43=""),"",IF(AND(AJ43=$H43,AL43=$J43),Punkte!$A$1,IF(AND(AJ43-AL43=0,$H43-$J43=0),Punkte!$A$3,IF(AJ43-AL43=$H43-$J43,Punkte!$A$2,IF((AJ43-AL43)*($H43-$J43)&gt;0,Punkte!$A$4,0)))))</f>
        <v>4</v>
      </c>
      <c r="AN43" s="12">
        <v>0</v>
      </c>
      <c r="AO43" s="11" t="s">
        <v>24</v>
      </c>
      <c r="AP43" s="16">
        <v>2</v>
      </c>
      <c r="AQ43" s="28">
        <f>IF(OR($H43="",$J43="",AN43="",AP43=""),"",IF(AND(AN43=$H43,AP43=$J43),Punkte!$A$1,IF(AND(AN43-AP43=0,$H43-$J43=0),Punkte!$A$3,IF(AN43-AP43=$H43-$J43,Punkte!$A$2,IF((AN43-AP43)*($H43-$J43)&gt;0,Punkte!$A$4,0)))))</f>
        <v>2</v>
      </c>
      <c r="AR43" s="10">
        <v>0</v>
      </c>
      <c r="AS43" s="11" t="s">
        <v>24</v>
      </c>
      <c r="AT43" s="9">
        <v>2</v>
      </c>
      <c r="AU43" s="28">
        <f>IF(OR($H43="",$J43="",AR43="",AT43=""),"",IF(AND(AR43=$H43,AT43=$J43),Punkte!$A$1,IF(AND(AR43-AT43=0,$H43-$J43=0),Punkte!$A$3,IF(AR43-AT43=$H43-$J43,Punkte!$A$2,IF((AR43-AT43)*($H43-$J43)&gt;0,Punkte!$A$4,0)))))</f>
        <v>2</v>
      </c>
      <c r="AV43" s="10">
        <v>0</v>
      </c>
      <c r="AW43" s="11" t="s">
        <v>24</v>
      </c>
      <c r="AX43" s="9">
        <v>2</v>
      </c>
      <c r="AY43" s="28">
        <f>IF(OR($H43="",$J43="",AV43="",AX43=""),"",IF(AND(AV43=$H43,AX43=$J43),Punkte!$A$1,IF(AND(AV43-AX43=0,$H43-$J43=0),Punkte!$A$3,IF(AV43-AX43=$H43-$J43,Punkte!$A$2,IF((AV43-AX43)*($H43-$J43)&gt;0,Punkte!$A$4,0)))))</f>
        <v>2</v>
      </c>
      <c r="AZ43" s="10">
        <v>1</v>
      </c>
      <c r="BA43" s="11" t="s">
        <v>24</v>
      </c>
      <c r="BB43" s="9">
        <v>1</v>
      </c>
      <c r="BC43" s="28">
        <f>IF(OR($H43="",$J43="",AZ43="",BB43=""),"",IF(AND(AZ43=$H43,BB43=$J43),Punkte!$A$1,IF(AND(AZ43-BB43=0,$H43-$J43=0),Punkte!$A$3,IF(AZ43-BB43=$H43-$J43,Punkte!$A$2,IF((AZ43-BB43)*($H43-$J43)&gt;0,Punkte!$A$4,0)))))</f>
        <v>0</v>
      </c>
      <c r="BD43" s="10">
        <v>1</v>
      </c>
      <c r="BE43" s="11" t="s">
        <v>24</v>
      </c>
      <c r="BF43" s="9">
        <v>2</v>
      </c>
      <c r="BG43" s="28">
        <f>IF(OR($H43="",$J43="",BD43="",BF43=""),"",IF(AND(BD43=$H43,BF43=$J43),Punkte!$A$1,IF(AND(BD43-BF43=0,$H43-$J43=0),Punkte!$A$3,IF(BD43-BF43=$H43-$J43,Punkte!$A$2,IF((BD43-BF43)*($H43-$J43)&gt;0,Punkte!$A$4,0)))))</f>
        <v>4</v>
      </c>
      <c r="BH43" s="10">
        <v>3</v>
      </c>
      <c r="BI43" s="11" t="s">
        <v>24</v>
      </c>
      <c r="BJ43" s="9">
        <v>2</v>
      </c>
      <c r="BK43" s="28">
        <f>IF(OR($H43="",$J43="",BH43="",BJ43=""),"",IF(AND(BH43=$H43,BJ43=$J43),Punkte!$A$1,IF(AND(BH43-BJ43=0,$H43-$J43=0),Punkte!$A$3,IF(BH43-BJ43=$H43-$J43,Punkte!$A$2,IF((BH43-BJ43)*($H43-$J43)&gt;0,Punkte!$A$4,0)))))</f>
        <v>0</v>
      </c>
      <c r="BL43" s="10">
        <v>2</v>
      </c>
      <c r="BM43" s="72" t="s">
        <v>24</v>
      </c>
      <c r="BN43" s="9">
        <v>3</v>
      </c>
      <c r="BO43" s="28">
        <f>IF(OR($H43="",$J43="",BL43="",BN43=""),"",IF(AND(BL43=$H43,BN43=$J43),Punkte!$A$1,IF(AND(BL43-BN43=0,$H43-$J43=0),Punkte!$A$3,IF(BL43-BN43=$H43-$J43,Punkte!$A$2,IF((BL43-BN43)*($H43-$J43)&gt;0,Punkte!$A$4,0)))))</f>
        <v>4</v>
      </c>
      <c r="BP43" s="10">
        <v>0</v>
      </c>
      <c r="BQ43" s="79" t="s">
        <v>24</v>
      </c>
      <c r="BR43" s="10">
        <v>2</v>
      </c>
      <c r="BS43" s="28">
        <f>IF(OR($H43="",$J43="",BP43="",BR43=""),"",IF(AND(BP43=$H43,BR43=$J43),Punkte!$A$1,IF(AND(BP43-BR43=0,$H43-$J43=0),Punkte!$A$3,IF(BP43-BR43=$H43-$J43,Punkte!$A$2,IF((BP43-BR43)*($H43-$J43)&gt;0,Punkte!$A$4,0)))))</f>
        <v>2</v>
      </c>
      <c r="BT43" s="10">
        <v>1</v>
      </c>
      <c r="BU43" s="11" t="s">
        <v>24</v>
      </c>
      <c r="BV43" s="9">
        <v>3</v>
      </c>
      <c r="BW43" s="28">
        <f>IF(OR($H43="",$J43="",BT43="",BV43=""),"",IF(AND(BT43=$H43,BV43=$J43),Punkte!$A$1,IF(AND(BT43-BV43=0,$H43-$J43=0),Punkte!$A$3,IF(BT43-BV43=$H43-$J43,Punkte!$A$2,IF((BT43-BV43)*($H43-$J43)&gt;0,Punkte!$A$4,0)))))</f>
        <v>2</v>
      </c>
      <c r="BX43" s="10">
        <v>1</v>
      </c>
      <c r="BY43" s="80" t="s">
        <v>24</v>
      </c>
      <c r="BZ43" s="10">
        <v>1</v>
      </c>
      <c r="CA43" s="28">
        <f>IF(OR($H43="",$J43="",BX43="",BZ43=""),"",IF(AND(BX43=$H43,BZ43=$J43),Punkte!$A$1,IF(AND(BX43-BZ43=0,$H43-$J43=0),Punkte!$A$3,IF(BX43-BZ43=$H43-$J43,Punkte!$A$2,IF((BX43-BZ43)*($H43-$J43)&gt;0,Punkte!$A$4,0)))))</f>
        <v>0</v>
      </c>
      <c r="CB43" s="10">
        <v>1</v>
      </c>
      <c r="CC43" s="11" t="s">
        <v>24</v>
      </c>
      <c r="CD43" s="9">
        <v>4</v>
      </c>
      <c r="CE43" s="28">
        <f>IF(OR($H43="",$J43="",CB43="",CD43=""),"",IF(AND(CB43=$H43,CD43=$J43),Punkte!$A$1,IF(AND(CB43-CD43=0,$H43-$J43=0),Punkte!$A$3,IF(CB43-CD43=$H43-$J43,Punkte!$A$2,IF((CB43-CD43)*($H43-$J43)&gt;0,Punkte!$A$4,0)))))</f>
        <v>2</v>
      </c>
      <c r="CF43" s="10">
        <v>1</v>
      </c>
      <c r="CG43" s="11" t="s">
        <v>24</v>
      </c>
      <c r="CH43" s="9">
        <v>2</v>
      </c>
      <c r="CI43" s="28">
        <f>IF(OR($H43="",$J43="",CF43="",CH43=""),"",IF(AND(CF43=$H43,CH43=$J43),Punkte!$A$1,IF(AND(CF43-CH43=0,$H43-$J43=0),Punkte!$A$3,IF(CF43-CH43=$H43-$J43,Punkte!$A$2,IF((CF43-CH43)*($H43-$J43)&gt;0,Punkte!$A$4,0)))))</f>
        <v>4</v>
      </c>
      <c r="CJ43" s="10">
        <v>1</v>
      </c>
      <c r="CK43" s="77" t="s">
        <v>24</v>
      </c>
      <c r="CL43" s="10">
        <v>2</v>
      </c>
      <c r="CM43" s="28">
        <f>IF(OR($H43="",$J43="",CJ43="",CL43=""),"",IF(AND(CJ43=$H43,CL43=$J43),Punkte!$A$1,IF(AND(CJ43-CL43=0,$H43-$J43=0),Punkte!$A$3,IF(CJ43-CL43=$H43-$J43,Punkte!$A$2,IF((CJ43-CL43)*($H43-$J43)&gt;0,Punkte!$A$4,0)))))</f>
        <v>4</v>
      </c>
      <c r="CN43" s="10">
        <v>1</v>
      </c>
      <c r="CO43" s="11" t="s">
        <v>24</v>
      </c>
      <c r="CP43" s="9">
        <v>2</v>
      </c>
      <c r="CQ43" s="28">
        <f>IF(OR($H43="",$J43="",CN43="",CP43=""),"",IF(AND(CN43=$H43,CP43=$J43),Punkte!$A$1,IF(AND(CN43-CP43=0,$H43-$J43=0),Punkte!$A$3,IF(CN43-CP43=$H43-$J43,Punkte!$A$2,IF((CN43-CP43)*($H43-$J43)&gt;0,Punkte!$A$4,0)))))</f>
        <v>4</v>
      </c>
      <c r="CR43" s="10">
        <v>0</v>
      </c>
      <c r="CS43" s="82" t="s">
        <v>24</v>
      </c>
      <c r="CT43" s="10">
        <v>4</v>
      </c>
      <c r="CU43" s="28">
        <f>IF(OR($H43="",$J43="",CR43="",CT43=""),"",IF(AND(CR43=$H43,CT43=$J43),Punkte!$A$1,IF(AND(CR43-CT43=0,$H43-$J43=0),Punkte!$A$3,IF(CR43-CT43=$H43-$J43,Punkte!$A$2,IF((CR43-CT43)*($H43-$J43)&gt;0,Punkte!$A$4,0)))))</f>
        <v>2</v>
      </c>
      <c r="CV43" s="10">
        <v>0</v>
      </c>
      <c r="CW43" s="11" t="s">
        <v>24</v>
      </c>
      <c r="CX43" s="9">
        <v>0</v>
      </c>
      <c r="CY43" s="28">
        <f>IF(OR($H43="",$J43="",CV43="",CX43=""),"",IF(AND(CV43=$H43,CX43=$J43),Punkte!$A$1,IF(AND(CV43-CX43=0,$H43-$J43=0),Punkte!$A$3,IF(CV43-CX43=$H43-$J43,Punkte!$A$2,IF((CV43-CX43)*($H43-$J43)&gt;0,Punkte!$A$4,0)))))</f>
        <v>0</v>
      </c>
      <c r="CZ43" s="10">
        <v>0</v>
      </c>
      <c r="DA43" s="83" t="s">
        <v>24</v>
      </c>
      <c r="DB43" s="10">
        <v>1</v>
      </c>
      <c r="DC43" s="28">
        <f>IF(OR($H43="",$J43="",CZ43="",DB43=""),"",IF(AND(CZ43=$H43,DB43=$J43),Punkte!$A$1,IF(AND(CZ43-DB43=0,$H43-$J43=0),Punkte!$A$3,IF(CZ43-DB43=$H43-$J43,Punkte!$A$2,IF((CZ43-DB43)*($H43-$J43)&gt;0,Punkte!$A$4,0)))))</f>
        <v>6</v>
      </c>
      <c r="DD43" s="10">
        <v>1</v>
      </c>
      <c r="DE43" s="11" t="s">
        <v>24</v>
      </c>
      <c r="DF43" s="9">
        <v>3</v>
      </c>
      <c r="DG43" s="28">
        <f>IF(OR($H43="",$J43="",DD43="",DF43=""),"",IF(AND(DD43=$H43,DF43=$J43),Punkte!$A$1,IF(AND(DD43-DF43=0,$H43-$J43=0),Punkte!$A$3,IF(DD43-DF43=$H43-$J43,Punkte!$A$2,IF((DD43-DF43)*($H43-$J43)&gt;0,Punkte!$A$4,0)))))</f>
        <v>2</v>
      </c>
      <c r="DH43" s="10">
        <v>1</v>
      </c>
      <c r="DI43" s="11" t="s">
        <v>24</v>
      </c>
      <c r="DJ43" s="9">
        <v>1</v>
      </c>
      <c r="DK43" s="28">
        <f>IF(OR($H43="",$J43="",DH43="",DJ43=""),"",IF(AND(DH43=$H43,DJ43=$J43),Punkte!$A$1,IF(AND(DH43-DJ43=0,$H43-$J43=0),Punkte!$A$3,IF(DH43-DJ43=$H43-$J43,Punkte!$A$2,IF((DH43-DJ43)*($H43-$J43)&gt;0,Punkte!$A$4,0)))))</f>
        <v>0</v>
      </c>
      <c r="DL43" s="10">
        <v>0</v>
      </c>
      <c r="DM43" s="11" t="s">
        <v>24</v>
      </c>
      <c r="DN43" s="9">
        <v>1</v>
      </c>
      <c r="DO43" s="28">
        <f>IF(OR($H43="",$J43="",DL43="",DN43=""),"",IF(AND(DL43=$H43,DN43=$J43),Punkte!$A$1,IF(AND(DL43-DN43=0,$H43-$J43=0),Punkte!$A$3,IF(DL43-DN43=$H43-$J43,Punkte!$A$2,IF((DL43-DN43)*($H43-$J43)&gt;0,Punkte!$A$4,0)))))</f>
        <v>6</v>
      </c>
      <c r="DP43" s="10">
        <v>1</v>
      </c>
      <c r="DQ43" s="11" t="s">
        <v>24</v>
      </c>
      <c r="DR43" s="9">
        <v>3</v>
      </c>
      <c r="DS43" s="28">
        <f>IF(OR($H43="",$J43="",DP43="",DR43=""),"",IF(AND(DP43=$H43,DR43=$J43),Punkte!$A$1,IF(AND(DP43-DR43=0,$H43-$J43=0),Punkte!$A$3,IF(DP43-DR43=$H43-$J43,Punkte!$A$2,IF((DP43-DR43)*($H43-$J43)&gt;0,Punkte!$A$4,0)))))</f>
        <v>2</v>
      </c>
      <c r="DT43" s="10">
        <v>1</v>
      </c>
      <c r="DU43" s="11" t="s">
        <v>24</v>
      </c>
      <c r="DV43" s="9">
        <v>2</v>
      </c>
      <c r="DW43" s="28">
        <f>IF(OR($H43="",$J43="",DT43="",DV43=""),"",IF(AND(DT43=$H43,DV43=$J43),Punkte!$A$1,IF(AND(DT43-DV43=0,$H43-$J43=0),Punkte!$A$3,IF(DT43-DV43=$H43-$J43,Punkte!$A$2,IF((DT43-DV43)*($H43-$J43)&gt;0,Punkte!$A$4,0)))))</f>
        <v>4</v>
      </c>
      <c r="DX43" s="10">
        <v>0</v>
      </c>
      <c r="DY43" s="11" t="s">
        <v>24</v>
      </c>
      <c r="DZ43" s="9">
        <v>2</v>
      </c>
      <c r="EA43" s="28">
        <f>IF(OR($H43="",$J43="",DX43="",DZ43=""),"",IF(AND(DX43=$H43,DZ43=$J43),Punkte!$A$1,IF(AND(DX43-DZ43=0,$H43-$J43=0),Punkte!$A$3,IF(DX43-DZ43=$H43-$J43,Punkte!$A$2,IF((DX43-DZ43)*($H43-$J43)&gt;0,Punkte!$A$4,0)))))</f>
        <v>2</v>
      </c>
      <c r="EB43" s="10">
        <v>1</v>
      </c>
      <c r="EC43" s="11" t="s">
        <v>24</v>
      </c>
      <c r="ED43" s="9">
        <v>1</v>
      </c>
      <c r="EE43" s="28">
        <f>IF(OR($H43="",$J43="",EB43="",ED43=""),"",IF(AND(EB43=$H43,ED43=$J43),Punkte!$A$1,IF(AND(EB43-ED43=0,$H43-$J43=0),Punkte!$A$3,IF(EB43-ED43=$H43-$J43,Punkte!$A$2,IF((EB43-ED43)*($H43-$J43)&gt;0,Punkte!$A$4,0)))))</f>
        <v>0</v>
      </c>
      <c r="EF43" s="10">
        <v>2</v>
      </c>
      <c r="EG43" s="87" t="s">
        <v>24</v>
      </c>
      <c r="EH43" s="10">
        <v>2</v>
      </c>
      <c r="EI43" s="28">
        <f>IF(OR($H43="",$J43="",EF43="",EH43=""),"",IF(AND(EF43=$H43,EH43=$J43),Punkte!$A$1,IF(AND(EF43-EH43=0,$H43-$J43=0),Punkte!$A$3,IF(EF43-EH43=$H43-$J43,Punkte!$A$2,IF((EF43-EH43)*($H43-$J43)&gt;0,Punkte!$A$4,0)))))</f>
        <v>0</v>
      </c>
      <c r="EJ43" s="10">
        <v>2</v>
      </c>
      <c r="EK43" s="11" t="s">
        <v>24</v>
      </c>
      <c r="EL43" s="9">
        <v>0</v>
      </c>
      <c r="EM43" s="28">
        <f>IF(OR($H43="",$J43="",EJ43="",EL43=""),"",IF(AND(EJ43=$H43,EL43=$J43),Punkte!$A$1,IF(AND(EJ43-EL43=0,$H43-$J43=0),Punkte!$A$3,IF(EJ43-EL43=$H43-$J43,Punkte!$A$2,IF((EJ43-EL43)*($H43-$J43)&gt;0,Punkte!$A$4,0)))))</f>
        <v>0</v>
      </c>
      <c r="EN43" s="10">
        <v>1</v>
      </c>
      <c r="EO43" s="11" t="s">
        <v>24</v>
      </c>
      <c r="EP43" s="9">
        <v>2</v>
      </c>
      <c r="EQ43" s="28">
        <f>IF(OR($H43="",$J43="",EN43="",EP43=""),"",IF(AND(EN43=$H43,EP43=$J43),Punkte!$A$1,IF(AND(EN43-EP43=0,$H43-$J43=0),Punkte!$A$3,IF(EN43-EP43=$H43-$J43,Punkte!$A$2,IF((EN43-EP43)*($H43-$J43)&gt;0,Punkte!$A$4,0)))))</f>
        <v>4</v>
      </c>
      <c r="ER43" s="10">
        <v>1</v>
      </c>
      <c r="ES43" s="11" t="s">
        <v>24</v>
      </c>
      <c r="ET43" s="9">
        <v>1</v>
      </c>
      <c r="EU43" s="28">
        <f>IF(OR($H43="",$J43="",ER43="",ET43=""),"",IF(AND(ER43=$H43,ET43=$J43),Punkte!$A$1,IF(AND(ER43-ET43=0,$H43-$J43=0),Punkte!$A$3,IF(ER43-ET43=$H43-$J43,Punkte!$A$2,IF((ER43-ET43)*($H43-$J43)&gt;0,Punkte!$A$4,0)))))</f>
        <v>0</v>
      </c>
    </row>
    <row r="44" spans="1:151" ht="11.25" customHeight="1">
      <c r="A44" s="16">
        <v>38</v>
      </c>
      <c r="B44" s="21">
        <v>40352</v>
      </c>
      <c r="C44" s="29" t="s">
        <v>34</v>
      </c>
      <c r="D44" s="25">
        <v>0.66666666666666663</v>
      </c>
      <c r="E44" s="26" t="s">
        <v>59</v>
      </c>
      <c r="F44" s="22" t="s">
        <v>38</v>
      </c>
      <c r="G44" s="27" t="s">
        <v>65</v>
      </c>
      <c r="H44" s="6">
        <v>1</v>
      </c>
      <c r="I44" s="20" t="s">
        <v>24</v>
      </c>
      <c r="J44" s="6">
        <v>0</v>
      </c>
      <c r="L44" s="10">
        <v>1</v>
      </c>
      <c r="M44" s="107" t="s">
        <v>24</v>
      </c>
      <c r="N44" s="9">
        <v>0</v>
      </c>
      <c r="O44" s="28">
        <f>IF(OR($H44="",$J44="",L44="",N44=""),"",IF(AND(L44=$H44,N44=$J44),Punkte!$A$1,IF(AND(L44-N44=0,$H44-$J44=0),Punkte!$A$3,IF(L44-N44=$H44-$J44,Punkte!$A$2,IF((L44-N44)*($H44-$J44)&gt;0,Punkte!$A$4,0)))))</f>
        <v>6</v>
      </c>
      <c r="P44" s="12">
        <v>1</v>
      </c>
      <c r="Q44" s="11" t="s">
        <v>24</v>
      </c>
      <c r="R44" s="12">
        <v>1</v>
      </c>
      <c r="S44" s="28">
        <f>IF(OR($H44="",$J44="",P44="",R44=""),"",IF(AND(P44=$H44,R44=$J44),Punkte!$A$1,IF(AND(P44-R44=0,$H44-$J44=0),Punkte!$A$3,IF(P44-R44=$H44-$J44,Punkte!$A$2,IF((P44-R44)*($H44-$J44)&gt;0,Punkte!$A$4,0)))))</f>
        <v>0</v>
      </c>
      <c r="T44" s="12">
        <v>0</v>
      </c>
      <c r="U44" s="11" t="s">
        <v>24</v>
      </c>
      <c r="V44" s="16">
        <v>1</v>
      </c>
      <c r="W44" s="28">
        <f>IF(OR($H44="",$J44="",T44="",V44=""),"",IF(AND(T44=$H44,V44=$J44),Punkte!$A$1,IF(AND(T44-V44=0,$H44-$J44=0),Punkte!$A$3,IF(T44-V44=$H44-$J44,Punkte!$A$2,IF((T44-V44)*($H44-$J44)&gt;0,Punkte!$A$4,0)))))</f>
        <v>0</v>
      </c>
      <c r="X44" s="12">
        <v>3</v>
      </c>
      <c r="Y44" s="11" t="s">
        <v>24</v>
      </c>
      <c r="Z44" s="16">
        <v>1</v>
      </c>
      <c r="AA44" s="28">
        <f>IF(OR($H44="",$J44="",X44="",Z44=""),"",IF(AND(X44=$H44,Z44=$J44),Punkte!$A$1,IF(AND(X44-Z44=0,$H44-$J44=0),Punkte!$A$3,IF(X44-Z44=$H44-$J44,Punkte!$A$2,IF((X44-Z44)*($H44-$J44)&gt;0,Punkte!$A$4,0)))))</f>
        <v>2</v>
      </c>
      <c r="AB44" s="12">
        <v>2</v>
      </c>
      <c r="AC44" s="11" t="s">
        <v>24</v>
      </c>
      <c r="AD44" s="16">
        <v>1</v>
      </c>
      <c r="AE44" s="28">
        <f>IF(OR($H44="",$J44="",AB44="",AD44=""),"",IF(AND(AB44=$H44,AD44=$J44),Punkte!$A$1,IF(AND(AB44-AD44=0,$H44-$J44=0),Punkte!$A$3,IF(AB44-AD44=$H44-$J44,Punkte!$A$2,IF((AB44-AD44)*($H44-$J44)&gt;0,Punkte!$A$4,0)))))</f>
        <v>4</v>
      </c>
      <c r="AF44" s="10">
        <v>2</v>
      </c>
      <c r="AG44" s="76" t="s">
        <v>24</v>
      </c>
      <c r="AH44" s="10">
        <v>0</v>
      </c>
      <c r="AI44" s="28">
        <f>IF(OR($H44="",$J44="",AF44="",AH44=""),"",IF(AND(AF44=$H44,AH44=$J44),Punkte!$A$1,IF(AND(AF44-AH44=0,$H44-$J44=0),Punkte!$A$3,IF(AF44-AH44=$H44-$J44,Punkte!$A$2,IF((AF44-AH44)*($H44-$J44)&gt;0,Punkte!$A$4,0)))))</f>
        <v>2</v>
      </c>
      <c r="AJ44" s="12">
        <v>2</v>
      </c>
      <c r="AK44" s="11" t="s">
        <v>24</v>
      </c>
      <c r="AL44" s="16">
        <v>1</v>
      </c>
      <c r="AM44" s="28">
        <f>IF(OR($H44="",$J44="",AJ44="",AL44=""),"",IF(AND(AJ44=$H44,AL44=$J44),Punkte!$A$1,IF(AND(AJ44-AL44=0,$H44-$J44=0),Punkte!$A$3,IF(AJ44-AL44=$H44-$J44,Punkte!$A$2,IF((AJ44-AL44)*($H44-$J44)&gt;0,Punkte!$A$4,0)))))</f>
        <v>4</v>
      </c>
      <c r="AN44" s="12">
        <v>1</v>
      </c>
      <c r="AO44" s="11" t="s">
        <v>24</v>
      </c>
      <c r="AP44" s="16">
        <v>1</v>
      </c>
      <c r="AQ44" s="28">
        <f>IF(OR($H44="",$J44="",AN44="",AP44=""),"",IF(AND(AN44=$H44,AP44=$J44),Punkte!$A$1,IF(AND(AN44-AP44=0,$H44-$J44=0),Punkte!$A$3,IF(AN44-AP44=$H44-$J44,Punkte!$A$2,IF((AN44-AP44)*($H44-$J44)&gt;0,Punkte!$A$4,0)))))</f>
        <v>0</v>
      </c>
      <c r="AR44" s="10">
        <v>2</v>
      </c>
      <c r="AS44" s="11" t="s">
        <v>24</v>
      </c>
      <c r="AT44" s="9">
        <v>1</v>
      </c>
      <c r="AU44" s="28">
        <f>IF(OR($H44="",$J44="",AR44="",AT44=""),"",IF(AND(AR44=$H44,AT44=$J44),Punkte!$A$1,IF(AND(AR44-AT44=0,$H44-$J44=0),Punkte!$A$3,IF(AR44-AT44=$H44-$J44,Punkte!$A$2,IF((AR44-AT44)*($H44-$J44)&gt;0,Punkte!$A$4,0)))))</f>
        <v>4</v>
      </c>
      <c r="AV44" s="10">
        <v>2</v>
      </c>
      <c r="AW44" s="11" t="s">
        <v>24</v>
      </c>
      <c r="AX44" s="9">
        <v>1</v>
      </c>
      <c r="AY44" s="28">
        <f>IF(OR($H44="",$J44="",AV44="",AX44=""),"",IF(AND(AV44=$H44,AX44=$J44),Punkte!$A$1,IF(AND(AV44-AX44=0,$H44-$J44=0),Punkte!$A$3,IF(AV44-AX44=$H44-$J44,Punkte!$A$2,IF((AV44-AX44)*($H44-$J44)&gt;0,Punkte!$A$4,0)))))</f>
        <v>4</v>
      </c>
      <c r="AZ44" s="10">
        <v>1</v>
      </c>
      <c r="BA44" s="11" t="s">
        <v>24</v>
      </c>
      <c r="BB44" s="9">
        <v>0</v>
      </c>
      <c r="BC44" s="28">
        <f>IF(OR($H44="",$J44="",AZ44="",BB44=""),"",IF(AND(AZ44=$H44,BB44=$J44),Punkte!$A$1,IF(AND(AZ44-BB44=0,$H44-$J44=0),Punkte!$A$3,IF(AZ44-BB44=$H44-$J44,Punkte!$A$2,IF((AZ44-BB44)*($H44-$J44)&gt;0,Punkte!$A$4,0)))))</f>
        <v>6</v>
      </c>
      <c r="BD44" s="10">
        <v>2</v>
      </c>
      <c r="BE44" s="11" t="s">
        <v>24</v>
      </c>
      <c r="BF44" s="9">
        <v>0</v>
      </c>
      <c r="BG44" s="28">
        <f>IF(OR($H44="",$J44="",BD44="",BF44=""),"",IF(AND(BD44=$H44,BF44=$J44),Punkte!$A$1,IF(AND(BD44-BF44=0,$H44-$J44=0),Punkte!$A$3,IF(BD44-BF44=$H44-$J44,Punkte!$A$2,IF((BD44-BF44)*($H44-$J44)&gt;0,Punkte!$A$4,0)))))</f>
        <v>2</v>
      </c>
      <c r="BH44" s="10">
        <v>1</v>
      </c>
      <c r="BI44" s="11" t="s">
        <v>24</v>
      </c>
      <c r="BJ44" s="9">
        <v>2</v>
      </c>
      <c r="BK44" s="28">
        <f>IF(OR($H44="",$J44="",BH44="",BJ44=""),"",IF(AND(BH44=$H44,BJ44=$J44),Punkte!$A$1,IF(AND(BH44-BJ44=0,$H44-$J44=0),Punkte!$A$3,IF(BH44-BJ44=$H44-$J44,Punkte!$A$2,IF((BH44-BJ44)*($H44-$J44)&gt;0,Punkte!$A$4,0)))))</f>
        <v>0</v>
      </c>
      <c r="BL44" s="10">
        <v>3</v>
      </c>
      <c r="BM44" s="72" t="s">
        <v>24</v>
      </c>
      <c r="BN44" s="9">
        <v>0</v>
      </c>
      <c r="BO44" s="28">
        <f>IF(OR($H44="",$J44="",BL44="",BN44=""),"",IF(AND(BL44=$H44,BN44=$J44),Punkte!$A$1,IF(AND(BL44-BN44=0,$H44-$J44=0),Punkte!$A$3,IF(BL44-BN44=$H44-$J44,Punkte!$A$2,IF((BL44-BN44)*($H44-$J44)&gt;0,Punkte!$A$4,0)))))</f>
        <v>2</v>
      </c>
      <c r="BP44" s="10">
        <v>2</v>
      </c>
      <c r="BQ44" s="79" t="s">
        <v>24</v>
      </c>
      <c r="BR44" s="10">
        <v>1</v>
      </c>
      <c r="BS44" s="28">
        <f>IF(OR($H44="",$J44="",BP44="",BR44=""),"",IF(AND(BP44=$H44,BR44=$J44),Punkte!$A$1,IF(AND(BP44-BR44=0,$H44-$J44=0),Punkte!$A$3,IF(BP44-BR44=$H44-$J44,Punkte!$A$2,IF((BP44-BR44)*($H44-$J44)&gt;0,Punkte!$A$4,0)))))</f>
        <v>4</v>
      </c>
      <c r="BT44" s="10">
        <v>1</v>
      </c>
      <c r="BU44" s="11" t="s">
        <v>24</v>
      </c>
      <c r="BV44" s="9">
        <v>2</v>
      </c>
      <c r="BW44" s="28">
        <f>IF(OR($H44="",$J44="",BT44="",BV44=""),"",IF(AND(BT44=$H44,BV44=$J44),Punkte!$A$1,IF(AND(BT44-BV44=0,$H44-$J44=0),Punkte!$A$3,IF(BT44-BV44=$H44-$J44,Punkte!$A$2,IF((BT44-BV44)*($H44-$J44)&gt;0,Punkte!$A$4,0)))))</f>
        <v>0</v>
      </c>
      <c r="BX44" s="10">
        <v>2</v>
      </c>
      <c r="BY44" s="80" t="s">
        <v>24</v>
      </c>
      <c r="BZ44" s="10">
        <v>1</v>
      </c>
      <c r="CA44" s="28">
        <f>IF(OR($H44="",$J44="",BX44="",BZ44=""),"",IF(AND(BX44=$H44,BZ44=$J44),Punkte!$A$1,IF(AND(BX44-BZ44=0,$H44-$J44=0),Punkte!$A$3,IF(BX44-BZ44=$H44-$J44,Punkte!$A$2,IF((BX44-BZ44)*($H44-$J44)&gt;0,Punkte!$A$4,0)))))</f>
        <v>4</v>
      </c>
      <c r="CB44" s="10">
        <v>2</v>
      </c>
      <c r="CC44" s="11" t="s">
        <v>24</v>
      </c>
      <c r="CD44" s="9">
        <v>0</v>
      </c>
      <c r="CE44" s="28">
        <f>IF(OR($H44="",$J44="",CB44="",CD44=""),"",IF(AND(CB44=$H44,CD44=$J44),Punkte!$A$1,IF(AND(CB44-CD44=0,$H44-$J44=0),Punkte!$A$3,IF(CB44-CD44=$H44-$J44,Punkte!$A$2,IF((CB44-CD44)*($H44-$J44)&gt;0,Punkte!$A$4,0)))))</f>
        <v>2</v>
      </c>
      <c r="CF44" s="10">
        <v>3</v>
      </c>
      <c r="CG44" s="11" t="s">
        <v>24</v>
      </c>
      <c r="CH44" s="9">
        <v>1</v>
      </c>
      <c r="CI44" s="28">
        <f>IF(OR($H44="",$J44="",CF44="",CH44=""),"",IF(AND(CF44=$H44,CH44=$J44),Punkte!$A$1,IF(AND(CF44-CH44=0,$H44-$J44=0),Punkte!$A$3,IF(CF44-CH44=$H44-$J44,Punkte!$A$2,IF((CF44-CH44)*($H44-$J44)&gt;0,Punkte!$A$4,0)))))</f>
        <v>2</v>
      </c>
      <c r="CJ44" s="10">
        <v>3</v>
      </c>
      <c r="CK44" s="77" t="s">
        <v>24</v>
      </c>
      <c r="CL44" s="10">
        <v>0</v>
      </c>
      <c r="CM44" s="28">
        <f>IF(OR($H44="",$J44="",CJ44="",CL44=""),"",IF(AND(CJ44=$H44,CL44=$J44),Punkte!$A$1,IF(AND(CJ44-CL44=0,$H44-$J44=0),Punkte!$A$3,IF(CJ44-CL44=$H44-$J44,Punkte!$A$2,IF((CJ44-CL44)*($H44-$J44)&gt;0,Punkte!$A$4,0)))))</f>
        <v>2</v>
      </c>
      <c r="CN44" s="10">
        <v>2</v>
      </c>
      <c r="CO44" s="11" t="s">
        <v>24</v>
      </c>
      <c r="CP44" s="9">
        <v>1</v>
      </c>
      <c r="CQ44" s="28">
        <f>IF(OR($H44="",$J44="",CN44="",CP44=""),"",IF(AND(CN44=$H44,CP44=$J44),Punkte!$A$1,IF(AND(CN44-CP44=0,$H44-$J44=0),Punkte!$A$3,IF(CN44-CP44=$H44-$J44,Punkte!$A$2,IF((CN44-CP44)*($H44-$J44)&gt;0,Punkte!$A$4,0)))))</f>
        <v>4</v>
      </c>
      <c r="CR44" s="10">
        <v>2</v>
      </c>
      <c r="CS44" s="82" t="s">
        <v>24</v>
      </c>
      <c r="CT44" s="10">
        <v>1</v>
      </c>
      <c r="CU44" s="28">
        <f>IF(OR($H44="",$J44="",CR44="",CT44=""),"",IF(AND(CR44=$H44,CT44=$J44),Punkte!$A$1,IF(AND(CR44-CT44=0,$H44-$J44=0),Punkte!$A$3,IF(CR44-CT44=$H44-$J44,Punkte!$A$2,IF((CR44-CT44)*($H44-$J44)&gt;0,Punkte!$A$4,0)))))</f>
        <v>4</v>
      </c>
      <c r="CV44" s="10">
        <v>1</v>
      </c>
      <c r="CW44" s="11" t="s">
        <v>24</v>
      </c>
      <c r="CX44" s="9">
        <v>0</v>
      </c>
      <c r="CY44" s="28">
        <f>IF(OR($H44="",$J44="",CV44="",CX44=""),"",IF(AND(CV44=$H44,CX44=$J44),Punkte!$A$1,IF(AND(CV44-CX44=0,$H44-$J44=0),Punkte!$A$3,IF(CV44-CX44=$H44-$J44,Punkte!$A$2,IF((CV44-CX44)*($H44-$J44)&gt;0,Punkte!$A$4,0)))))</f>
        <v>6</v>
      </c>
      <c r="CZ44" s="10">
        <v>1</v>
      </c>
      <c r="DA44" s="83" t="s">
        <v>24</v>
      </c>
      <c r="DB44" s="10">
        <v>0</v>
      </c>
      <c r="DC44" s="28">
        <f>IF(OR($H44="",$J44="",CZ44="",DB44=""),"",IF(AND(CZ44=$H44,DB44=$J44),Punkte!$A$1,IF(AND(CZ44-DB44=0,$H44-$J44=0),Punkte!$A$3,IF(CZ44-DB44=$H44-$J44,Punkte!$A$2,IF((CZ44-DB44)*($H44-$J44)&gt;0,Punkte!$A$4,0)))))</f>
        <v>6</v>
      </c>
      <c r="DD44" s="10">
        <v>1</v>
      </c>
      <c r="DE44" s="11" t="s">
        <v>24</v>
      </c>
      <c r="DF44" s="9">
        <v>0</v>
      </c>
      <c r="DG44" s="28">
        <f>IF(OR($H44="",$J44="",DD44="",DF44=""),"",IF(AND(DD44=$H44,DF44=$J44),Punkte!$A$1,IF(AND(DD44-DF44=0,$H44-$J44=0),Punkte!$A$3,IF(DD44-DF44=$H44-$J44,Punkte!$A$2,IF((DD44-DF44)*($H44-$J44)&gt;0,Punkte!$A$4,0)))))</f>
        <v>6</v>
      </c>
      <c r="DH44" s="10">
        <v>1</v>
      </c>
      <c r="DI44" s="11" t="s">
        <v>24</v>
      </c>
      <c r="DJ44" s="9">
        <v>1</v>
      </c>
      <c r="DK44" s="28">
        <f>IF(OR($H44="",$J44="",DH44="",DJ44=""),"",IF(AND(DH44=$H44,DJ44=$J44),Punkte!$A$1,IF(AND(DH44-DJ44=0,$H44-$J44=0),Punkte!$A$3,IF(DH44-DJ44=$H44-$J44,Punkte!$A$2,IF((DH44-DJ44)*($H44-$J44)&gt;0,Punkte!$A$4,0)))))</f>
        <v>0</v>
      </c>
      <c r="DL44" s="10">
        <v>1</v>
      </c>
      <c r="DM44" s="11" t="s">
        <v>24</v>
      </c>
      <c r="DN44" s="9">
        <v>0</v>
      </c>
      <c r="DO44" s="28">
        <f>IF(OR($H44="",$J44="",DL44="",DN44=""),"",IF(AND(DL44=$H44,DN44=$J44),Punkte!$A$1,IF(AND(DL44-DN44=0,$H44-$J44=0),Punkte!$A$3,IF(DL44-DN44=$H44-$J44,Punkte!$A$2,IF((DL44-DN44)*($H44-$J44)&gt;0,Punkte!$A$4,0)))))</f>
        <v>6</v>
      </c>
      <c r="DP44" s="10">
        <v>2</v>
      </c>
      <c r="DQ44" s="11" t="s">
        <v>24</v>
      </c>
      <c r="DR44" s="9">
        <v>1</v>
      </c>
      <c r="DS44" s="28">
        <f>IF(OR($H44="",$J44="",DP44="",DR44=""),"",IF(AND(DP44=$H44,DR44=$J44),Punkte!$A$1,IF(AND(DP44-DR44=0,$H44-$J44=0),Punkte!$A$3,IF(DP44-DR44=$H44-$J44,Punkte!$A$2,IF((DP44-DR44)*($H44-$J44)&gt;0,Punkte!$A$4,0)))))</f>
        <v>4</v>
      </c>
      <c r="DT44" s="10">
        <v>2</v>
      </c>
      <c r="DU44" s="11" t="s">
        <v>24</v>
      </c>
      <c r="DV44" s="9">
        <v>1</v>
      </c>
      <c r="DW44" s="28">
        <f>IF(OR($H44="",$J44="",DT44="",DV44=""),"",IF(AND(DT44=$H44,DV44=$J44),Punkte!$A$1,IF(AND(DT44-DV44=0,$H44-$J44=0),Punkte!$A$3,IF(DT44-DV44=$H44-$J44,Punkte!$A$2,IF((DT44-DV44)*($H44-$J44)&gt;0,Punkte!$A$4,0)))))</f>
        <v>4</v>
      </c>
      <c r="DX44" s="10">
        <v>2</v>
      </c>
      <c r="DY44" s="11" t="s">
        <v>24</v>
      </c>
      <c r="DZ44" s="9">
        <v>0</v>
      </c>
      <c r="EA44" s="28">
        <f>IF(OR($H44="",$J44="",DX44="",DZ44=""),"",IF(AND(DX44=$H44,DZ44=$J44),Punkte!$A$1,IF(AND(DX44-DZ44=0,$H44-$J44=0),Punkte!$A$3,IF(DX44-DZ44=$H44-$J44,Punkte!$A$2,IF((DX44-DZ44)*($H44-$J44)&gt;0,Punkte!$A$4,0)))))</f>
        <v>2</v>
      </c>
      <c r="EB44" s="10">
        <v>2</v>
      </c>
      <c r="EC44" s="11" t="s">
        <v>24</v>
      </c>
      <c r="ED44" s="9">
        <v>2</v>
      </c>
      <c r="EE44" s="28">
        <f>IF(OR($H44="",$J44="",EB44="",ED44=""),"",IF(AND(EB44=$H44,ED44=$J44),Punkte!$A$1,IF(AND(EB44-ED44=0,$H44-$J44=0),Punkte!$A$3,IF(EB44-ED44=$H44-$J44,Punkte!$A$2,IF((EB44-ED44)*($H44-$J44)&gt;0,Punkte!$A$4,0)))))</f>
        <v>0</v>
      </c>
      <c r="EF44" s="10">
        <v>2</v>
      </c>
      <c r="EG44" s="87" t="s">
        <v>24</v>
      </c>
      <c r="EH44" s="10">
        <v>0</v>
      </c>
      <c r="EI44" s="28">
        <f>IF(OR($H44="",$J44="",EF44="",EH44=""),"",IF(AND(EF44=$H44,EH44=$J44),Punkte!$A$1,IF(AND(EF44-EH44=0,$H44-$J44=0),Punkte!$A$3,IF(EF44-EH44=$H44-$J44,Punkte!$A$2,IF((EF44-EH44)*($H44-$J44)&gt;0,Punkte!$A$4,0)))))</f>
        <v>2</v>
      </c>
      <c r="EJ44" s="10">
        <v>0</v>
      </c>
      <c r="EK44" s="11" t="s">
        <v>24</v>
      </c>
      <c r="EL44" s="9">
        <v>1</v>
      </c>
      <c r="EM44" s="28">
        <f>IF(OR($H44="",$J44="",EJ44="",EL44=""),"",IF(AND(EJ44=$H44,EL44=$J44),Punkte!$A$1,IF(AND(EJ44-EL44=0,$H44-$J44=0),Punkte!$A$3,IF(EJ44-EL44=$H44-$J44,Punkte!$A$2,IF((EJ44-EL44)*($H44-$J44)&gt;0,Punkte!$A$4,0)))))</f>
        <v>0</v>
      </c>
      <c r="EN44" s="10">
        <v>1</v>
      </c>
      <c r="EO44" s="11" t="s">
        <v>24</v>
      </c>
      <c r="EP44" s="9">
        <v>0</v>
      </c>
      <c r="EQ44" s="28">
        <f>IF(OR($H44="",$J44="",EN44="",EP44=""),"",IF(AND(EN44=$H44,EP44=$J44),Punkte!$A$1,IF(AND(EN44-EP44=0,$H44-$J44=0),Punkte!$A$3,IF(EN44-EP44=$H44-$J44,Punkte!$A$2,IF((EN44-EP44)*($H44-$J44)&gt;0,Punkte!$A$4,0)))))</f>
        <v>6</v>
      </c>
      <c r="ER44" s="10">
        <v>2</v>
      </c>
      <c r="ES44" s="11" t="s">
        <v>24</v>
      </c>
      <c r="ET44" s="9">
        <v>2</v>
      </c>
      <c r="EU44" s="28">
        <f>IF(OR($H44="",$J44="",ER44="",ET44=""),"",IF(AND(ER44=$H44,ET44=$J44),Punkte!$A$1,IF(AND(ER44-ET44=0,$H44-$J44=0),Punkte!$A$3,IF(ER44-ET44=$H44-$J44,Punkte!$A$2,IF((ER44-ET44)*($H44-$J44)&gt;0,Punkte!$A$4,0)))))</f>
        <v>0</v>
      </c>
    </row>
    <row r="45" spans="1:151" ht="11.25" customHeight="1">
      <c r="A45" s="16">
        <v>39</v>
      </c>
      <c r="B45" s="21">
        <v>40352</v>
      </c>
      <c r="C45" s="29" t="s">
        <v>28</v>
      </c>
      <c r="D45" s="25">
        <v>0.85416666666666663</v>
      </c>
      <c r="E45" s="26" t="s">
        <v>62</v>
      </c>
      <c r="F45" s="22" t="s">
        <v>42</v>
      </c>
      <c r="G45" s="27" t="s">
        <v>46</v>
      </c>
      <c r="H45" s="6">
        <v>0</v>
      </c>
      <c r="I45" s="20" t="s">
        <v>24</v>
      </c>
      <c r="J45" s="6">
        <v>1</v>
      </c>
      <c r="L45" s="10">
        <v>1</v>
      </c>
      <c r="M45" s="108" t="s">
        <v>24</v>
      </c>
      <c r="N45" s="9">
        <v>3</v>
      </c>
      <c r="O45" s="28">
        <f>IF(OR($H45="",$J45="",L45="",N45=""),"",IF(AND(L45=$H45,N45=$J45),Punkte!$A$1,IF(AND(L45-N45=0,$H45-$J45=0),Punkte!$A$3,IF(L45-N45=$H45-$J45,Punkte!$A$2,IF((L45-N45)*($H45-$J45)&gt;0,Punkte!$A$4,0)))))</f>
        <v>2</v>
      </c>
      <c r="P45" s="12">
        <v>1</v>
      </c>
      <c r="Q45" s="11" t="s">
        <v>24</v>
      </c>
      <c r="R45" s="12">
        <v>1</v>
      </c>
      <c r="S45" s="28">
        <f>IF(OR($H45="",$J45="",P45="",R45=""),"",IF(AND(P45=$H45,R45=$J45),Punkte!$A$1,IF(AND(P45-R45=0,$H45-$J45=0),Punkte!$A$3,IF(P45-R45=$H45-$J45,Punkte!$A$2,IF((P45-R45)*($H45-$J45)&gt;0,Punkte!$A$4,0)))))</f>
        <v>0</v>
      </c>
      <c r="T45" s="12">
        <v>1</v>
      </c>
      <c r="U45" s="11" t="s">
        <v>24</v>
      </c>
      <c r="V45" s="16">
        <v>2</v>
      </c>
      <c r="W45" s="28">
        <f>IF(OR($H45="",$J45="",T45="",V45=""),"",IF(AND(T45=$H45,V45=$J45),Punkte!$A$1,IF(AND(T45-V45=0,$H45-$J45=0),Punkte!$A$3,IF(T45-V45=$H45-$J45,Punkte!$A$2,IF((T45-V45)*($H45-$J45)&gt;0,Punkte!$A$4,0)))))</f>
        <v>4</v>
      </c>
      <c r="X45" s="12">
        <v>1</v>
      </c>
      <c r="Y45" s="11" t="s">
        <v>24</v>
      </c>
      <c r="Z45" s="16">
        <v>3</v>
      </c>
      <c r="AA45" s="28">
        <f>IF(OR($H45="",$J45="",X45="",Z45=""),"",IF(AND(X45=$H45,Z45=$J45),Punkte!$A$1,IF(AND(X45-Z45=0,$H45-$J45=0),Punkte!$A$3,IF(X45-Z45=$H45-$J45,Punkte!$A$2,IF((X45-Z45)*($H45-$J45)&gt;0,Punkte!$A$4,0)))))</f>
        <v>2</v>
      </c>
      <c r="AB45" s="12">
        <v>1</v>
      </c>
      <c r="AC45" s="11" t="s">
        <v>24</v>
      </c>
      <c r="AD45" s="16">
        <v>3</v>
      </c>
      <c r="AE45" s="28">
        <f>IF(OR($H45="",$J45="",AB45="",AD45=""),"",IF(AND(AB45=$H45,AD45=$J45),Punkte!$A$1,IF(AND(AB45-AD45=0,$H45-$J45=0),Punkte!$A$3,IF(AB45-AD45=$H45-$J45,Punkte!$A$2,IF((AB45-AD45)*($H45-$J45)&gt;0,Punkte!$A$4,0)))))</f>
        <v>2</v>
      </c>
      <c r="AF45" s="10">
        <v>0</v>
      </c>
      <c r="AG45" s="76" t="s">
        <v>24</v>
      </c>
      <c r="AH45" s="10">
        <v>2</v>
      </c>
      <c r="AI45" s="28">
        <f>IF(OR($H45="",$J45="",AF45="",AH45=""),"",IF(AND(AF45=$H45,AH45=$J45),Punkte!$A$1,IF(AND(AF45-AH45=0,$H45-$J45=0),Punkte!$A$3,IF(AF45-AH45=$H45-$J45,Punkte!$A$2,IF((AF45-AH45)*($H45-$J45)&gt;0,Punkte!$A$4,0)))))</f>
        <v>2</v>
      </c>
      <c r="AJ45" s="12">
        <v>0</v>
      </c>
      <c r="AK45" s="11" t="s">
        <v>24</v>
      </c>
      <c r="AL45" s="16">
        <v>2</v>
      </c>
      <c r="AM45" s="28">
        <f>IF(OR($H45="",$J45="",AJ45="",AL45=""),"",IF(AND(AJ45=$H45,AL45=$J45),Punkte!$A$1,IF(AND(AJ45-AL45=0,$H45-$J45=0),Punkte!$A$3,IF(AJ45-AL45=$H45-$J45,Punkte!$A$2,IF((AJ45-AL45)*($H45-$J45)&gt;0,Punkte!$A$4,0)))))</f>
        <v>2</v>
      </c>
      <c r="AN45" s="12">
        <v>1</v>
      </c>
      <c r="AO45" s="11" t="s">
        <v>24</v>
      </c>
      <c r="AP45" s="16">
        <v>1</v>
      </c>
      <c r="AQ45" s="28">
        <f>IF(OR($H45="",$J45="",AN45="",AP45=""),"",IF(AND(AN45=$H45,AP45=$J45),Punkte!$A$1,IF(AND(AN45-AP45=0,$H45-$J45=0),Punkte!$A$3,IF(AN45-AP45=$H45-$J45,Punkte!$A$2,IF((AN45-AP45)*($H45-$J45)&gt;0,Punkte!$A$4,0)))))</f>
        <v>0</v>
      </c>
      <c r="AR45" s="10">
        <v>0</v>
      </c>
      <c r="AS45" s="11" t="s">
        <v>24</v>
      </c>
      <c r="AT45" s="9">
        <v>1</v>
      </c>
      <c r="AU45" s="28">
        <f>IF(OR($H45="",$J45="",AR45="",AT45=""),"",IF(AND(AR45=$H45,AT45=$J45),Punkte!$A$1,IF(AND(AR45-AT45=0,$H45-$J45=0),Punkte!$A$3,IF(AR45-AT45=$H45-$J45,Punkte!$A$2,IF((AR45-AT45)*($H45-$J45)&gt;0,Punkte!$A$4,0)))))</f>
        <v>6</v>
      </c>
      <c r="AV45" s="10">
        <v>1</v>
      </c>
      <c r="AW45" s="11" t="s">
        <v>24</v>
      </c>
      <c r="AX45" s="9">
        <v>2</v>
      </c>
      <c r="AY45" s="28">
        <f>IF(OR($H45="",$J45="",AV45="",AX45=""),"",IF(AND(AV45=$H45,AX45=$J45),Punkte!$A$1,IF(AND(AV45-AX45=0,$H45-$J45=0),Punkte!$A$3,IF(AV45-AX45=$H45-$J45,Punkte!$A$2,IF((AV45-AX45)*($H45-$J45)&gt;0,Punkte!$A$4,0)))))</f>
        <v>4</v>
      </c>
      <c r="AZ45" s="10">
        <v>0</v>
      </c>
      <c r="BA45" s="11" t="s">
        <v>24</v>
      </c>
      <c r="BB45" s="9">
        <v>2</v>
      </c>
      <c r="BC45" s="28">
        <f>IF(OR($H45="",$J45="",AZ45="",BB45=""),"",IF(AND(AZ45=$H45,BB45=$J45),Punkte!$A$1,IF(AND(AZ45-BB45=0,$H45-$J45=0),Punkte!$A$3,IF(AZ45-BB45=$H45-$J45,Punkte!$A$2,IF((AZ45-BB45)*($H45-$J45)&gt;0,Punkte!$A$4,0)))))</f>
        <v>2</v>
      </c>
      <c r="BD45" s="10">
        <v>0</v>
      </c>
      <c r="BE45" s="11" t="s">
        <v>24</v>
      </c>
      <c r="BF45" s="9">
        <v>1</v>
      </c>
      <c r="BG45" s="28">
        <f>IF(OR($H45="",$J45="",BD45="",BF45=""),"",IF(AND(BD45=$H45,BF45=$J45),Punkte!$A$1,IF(AND(BD45-BF45=0,$H45-$J45=0),Punkte!$A$3,IF(BD45-BF45=$H45-$J45,Punkte!$A$2,IF((BD45-BF45)*($H45-$J45)&gt;0,Punkte!$A$4,0)))))</f>
        <v>6</v>
      </c>
      <c r="BH45" s="10">
        <v>1</v>
      </c>
      <c r="BI45" s="11" t="s">
        <v>24</v>
      </c>
      <c r="BJ45" s="9">
        <v>4</v>
      </c>
      <c r="BK45" s="28">
        <f>IF(OR($H45="",$J45="",BH45="",BJ45=""),"",IF(AND(BH45=$H45,BJ45=$J45),Punkte!$A$1,IF(AND(BH45-BJ45=0,$H45-$J45=0),Punkte!$A$3,IF(BH45-BJ45=$H45-$J45,Punkte!$A$2,IF((BH45-BJ45)*($H45-$J45)&gt;0,Punkte!$A$4,0)))))</f>
        <v>2</v>
      </c>
      <c r="BL45" s="10">
        <v>1</v>
      </c>
      <c r="BM45" s="72" t="s">
        <v>24</v>
      </c>
      <c r="BN45" s="9">
        <v>3</v>
      </c>
      <c r="BO45" s="28">
        <f>IF(OR($H45="",$J45="",BL45="",BN45=""),"",IF(AND(BL45=$H45,BN45=$J45),Punkte!$A$1,IF(AND(BL45-BN45=0,$H45-$J45=0),Punkte!$A$3,IF(BL45-BN45=$H45-$J45,Punkte!$A$2,IF((BL45-BN45)*($H45-$J45)&gt;0,Punkte!$A$4,0)))))</f>
        <v>2</v>
      </c>
      <c r="BP45" s="10">
        <v>0</v>
      </c>
      <c r="BQ45" s="79" t="s">
        <v>24</v>
      </c>
      <c r="BR45" s="10">
        <v>3</v>
      </c>
      <c r="BS45" s="28">
        <f>IF(OR($H45="",$J45="",BP45="",BR45=""),"",IF(AND(BP45=$H45,BR45=$J45),Punkte!$A$1,IF(AND(BP45-BR45=0,$H45-$J45=0),Punkte!$A$3,IF(BP45-BR45=$H45-$J45,Punkte!$A$2,IF((BP45-BR45)*($H45-$J45)&gt;0,Punkte!$A$4,0)))))</f>
        <v>2</v>
      </c>
      <c r="BT45" s="10">
        <v>1</v>
      </c>
      <c r="BU45" s="11" t="s">
        <v>24</v>
      </c>
      <c r="BV45" s="9">
        <v>2</v>
      </c>
      <c r="BW45" s="28">
        <f>IF(OR($H45="",$J45="",BT45="",BV45=""),"",IF(AND(BT45=$H45,BV45=$J45),Punkte!$A$1,IF(AND(BT45-BV45=0,$H45-$J45=0),Punkte!$A$3,IF(BT45-BV45=$H45-$J45,Punkte!$A$2,IF((BT45-BV45)*($H45-$J45)&gt;0,Punkte!$A$4,0)))))</f>
        <v>4</v>
      </c>
      <c r="BX45" s="10">
        <v>1</v>
      </c>
      <c r="BY45" s="80" t="s">
        <v>24</v>
      </c>
      <c r="BZ45" s="10">
        <v>3</v>
      </c>
      <c r="CA45" s="28">
        <f>IF(OR($H45="",$J45="",BX45="",BZ45=""),"",IF(AND(BX45=$H45,BZ45=$J45),Punkte!$A$1,IF(AND(BX45-BZ45=0,$H45-$J45=0),Punkte!$A$3,IF(BX45-BZ45=$H45-$J45,Punkte!$A$2,IF((BX45-BZ45)*($H45-$J45)&gt;0,Punkte!$A$4,0)))))</f>
        <v>2</v>
      </c>
      <c r="CB45" s="10">
        <v>1</v>
      </c>
      <c r="CC45" s="11" t="s">
        <v>24</v>
      </c>
      <c r="CD45" s="9">
        <v>3</v>
      </c>
      <c r="CE45" s="28">
        <f>IF(OR($H45="",$J45="",CB45="",CD45=""),"",IF(AND(CB45=$H45,CD45=$J45),Punkte!$A$1,IF(AND(CB45-CD45=0,$H45-$J45=0),Punkte!$A$3,IF(CB45-CD45=$H45-$J45,Punkte!$A$2,IF((CB45-CD45)*($H45-$J45)&gt;0,Punkte!$A$4,0)))))</f>
        <v>2</v>
      </c>
      <c r="CF45" s="10">
        <v>0</v>
      </c>
      <c r="CG45" s="11" t="s">
        <v>24</v>
      </c>
      <c r="CH45" s="9">
        <v>5</v>
      </c>
      <c r="CI45" s="28">
        <f>IF(OR($H45="",$J45="",CF45="",CH45=""),"",IF(AND(CF45=$H45,CH45=$J45),Punkte!$A$1,IF(AND(CF45-CH45=0,$H45-$J45=0),Punkte!$A$3,IF(CF45-CH45=$H45-$J45,Punkte!$A$2,IF((CF45-CH45)*($H45-$J45)&gt;0,Punkte!$A$4,0)))))</f>
        <v>2</v>
      </c>
      <c r="CJ45" s="10">
        <v>0</v>
      </c>
      <c r="CK45" s="77" t="s">
        <v>24</v>
      </c>
      <c r="CL45" s="10">
        <v>2</v>
      </c>
      <c r="CM45" s="28">
        <f>IF(OR($H45="",$J45="",CJ45="",CL45=""),"",IF(AND(CJ45=$H45,CL45=$J45),Punkte!$A$1,IF(AND(CJ45-CL45=0,$H45-$J45=0),Punkte!$A$3,IF(CJ45-CL45=$H45-$J45,Punkte!$A$2,IF((CJ45-CL45)*($H45-$J45)&gt;0,Punkte!$A$4,0)))))</f>
        <v>2</v>
      </c>
      <c r="CN45" s="10">
        <v>1</v>
      </c>
      <c r="CO45" s="11" t="s">
        <v>24</v>
      </c>
      <c r="CP45" s="9">
        <v>2</v>
      </c>
      <c r="CQ45" s="28">
        <f>IF(OR($H45="",$J45="",CN45="",CP45=""),"",IF(AND(CN45=$H45,CP45=$J45),Punkte!$A$1,IF(AND(CN45-CP45=0,$H45-$J45=0),Punkte!$A$3,IF(CN45-CP45=$H45-$J45,Punkte!$A$2,IF((CN45-CP45)*($H45-$J45)&gt;0,Punkte!$A$4,0)))))</f>
        <v>4</v>
      </c>
      <c r="CR45" s="10">
        <v>1</v>
      </c>
      <c r="CS45" s="82" t="s">
        <v>24</v>
      </c>
      <c r="CT45" s="10">
        <v>4</v>
      </c>
      <c r="CU45" s="28">
        <f>IF(OR($H45="",$J45="",CR45="",CT45=""),"",IF(AND(CR45=$H45,CT45=$J45),Punkte!$A$1,IF(AND(CR45-CT45=0,$H45-$J45=0),Punkte!$A$3,IF(CR45-CT45=$H45-$J45,Punkte!$A$2,IF((CR45-CT45)*($H45-$J45)&gt;0,Punkte!$A$4,0)))))</f>
        <v>2</v>
      </c>
      <c r="CV45" s="10">
        <v>1</v>
      </c>
      <c r="CW45" s="11" t="s">
        <v>24</v>
      </c>
      <c r="CX45" s="9">
        <v>3</v>
      </c>
      <c r="CY45" s="28">
        <f>IF(OR($H45="",$J45="",CV45="",CX45=""),"",IF(AND(CV45=$H45,CX45=$J45),Punkte!$A$1,IF(AND(CV45-CX45=0,$H45-$J45=0),Punkte!$A$3,IF(CV45-CX45=$H45-$J45,Punkte!$A$2,IF((CV45-CX45)*($H45-$J45)&gt;0,Punkte!$A$4,0)))))</f>
        <v>2</v>
      </c>
      <c r="CZ45" s="10">
        <v>0</v>
      </c>
      <c r="DA45" s="83" t="s">
        <v>24</v>
      </c>
      <c r="DB45" s="10">
        <v>3</v>
      </c>
      <c r="DC45" s="28">
        <f>IF(OR($H45="",$J45="",CZ45="",DB45=""),"",IF(AND(CZ45=$H45,DB45=$J45),Punkte!$A$1,IF(AND(CZ45-DB45=0,$H45-$J45=0),Punkte!$A$3,IF(CZ45-DB45=$H45-$J45,Punkte!$A$2,IF((CZ45-DB45)*($H45-$J45)&gt;0,Punkte!$A$4,0)))))</f>
        <v>2</v>
      </c>
      <c r="DD45" s="10">
        <v>0</v>
      </c>
      <c r="DE45" s="11" t="s">
        <v>24</v>
      </c>
      <c r="DF45" s="9">
        <v>2</v>
      </c>
      <c r="DG45" s="28">
        <f>IF(OR($H45="",$J45="",DD45="",DF45=""),"",IF(AND(DD45=$H45,DF45=$J45),Punkte!$A$1,IF(AND(DD45-DF45=0,$H45-$J45=0),Punkte!$A$3,IF(DD45-DF45=$H45-$J45,Punkte!$A$2,IF((DD45-DF45)*($H45-$J45)&gt;0,Punkte!$A$4,0)))))</f>
        <v>2</v>
      </c>
      <c r="DH45" s="10">
        <v>2</v>
      </c>
      <c r="DI45" s="11" t="s">
        <v>24</v>
      </c>
      <c r="DJ45" s="9">
        <v>3</v>
      </c>
      <c r="DK45" s="28">
        <f>IF(OR($H45="",$J45="",DH45="",DJ45=""),"",IF(AND(DH45=$H45,DJ45=$J45),Punkte!$A$1,IF(AND(DH45-DJ45=0,$H45-$J45=0),Punkte!$A$3,IF(DH45-DJ45=$H45-$J45,Punkte!$A$2,IF((DH45-DJ45)*($H45-$J45)&gt;0,Punkte!$A$4,0)))))</f>
        <v>4</v>
      </c>
      <c r="DL45" s="10">
        <v>0</v>
      </c>
      <c r="DM45" s="11" t="s">
        <v>24</v>
      </c>
      <c r="DN45" s="9">
        <v>2</v>
      </c>
      <c r="DO45" s="28">
        <f>IF(OR($H45="",$J45="",DL45="",DN45=""),"",IF(AND(DL45=$H45,DN45=$J45),Punkte!$A$1,IF(AND(DL45-DN45=0,$H45-$J45=0),Punkte!$A$3,IF(DL45-DN45=$H45-$J45,Punkte!$A$2,IF((DL45-DN45)*($H45-$J45)&gt;0,Punkte!$A$4,0)))))</f>
        <v>2</v>
      </c>
      <c r="DP45" s="10">
        <v>0</v>
      </c>
      <c r="DQ45" s="11" t="s">
        <v>24</v>
      </c>
      <c r="DR45" s="9">
        <v>2</v>
      </c>
      <c r="DS45" s="28">
        <f>IF(OR($H45="",$J45="",DP45="",DR45=""),"",IF(AND(DP45=$H45,DR45=$J45),Punkte!$A$1,IF(AND(DP45-DR45=0,$H45-$J45=0),Punkte!$A$3,IF(DP45-DR45=$H45-$J45,Punkte!$A$2,IF((DP45-DR45)*($H45-$J45)&gt;0,Punkte!$A$4,0)))))</f>
        <v>2</v>
      </c>
      <c r="DT45" s="10">
        <v>1</v>
      </c>
      <c r="DU45" s="11" t="s">
        <v>24</v>
      </c>
      <c r="DV45" s="9">
        <v>2</v>
      </c>
      <c r="DW45" s="28">
        <f>IF(OR($H45="",$J45="",DT45="",DV45=""),"",IF(AND(DT45=$H45,DV45=$J45),Punkte!$A$1,IF(AND(DT45-DV45=0,$H45-$J45=0),Punkte!$A$3,IF(DT45-DV45=$H45-$J45,Punkte!$A$2,IF((DT45-DV45)*($H45-$J45)&gt;0,Punkte!$A$4,0)))))</f>
        <v>4</v>
      </c>
      <c r="DX45" s="10">
        <v>0</v>
      </c>
      <c r="DY45" s="11" t="s">
        <v>24</v>
      </c>
      <c r="DZ45" s="9">
        <v>1</v>
      </c>
      <c r="EA45" s="28">
        <f>IF(OR($H45="",$J45="",DX45="",DZ45=""),"",IF(AND(DX45=$H45,DZ45=$J45),Punkte!$A$1,IF(AND(DX45-DZ45=0,$H45-$J45=0),Punkte!$A$3,IF(DX45-DZ45=$H45-$J45,Punkte!$A$2,IF((DX45-DZ45)*($H45-$J45)&gt;0,Punkte!$A$4,0)))))</f>
        <v>6</v>
      </c>
      <c r="EB45" s="10">
        <v>0</v>
      </c>
      <c r="EC45" s="11" t="s">
        <v>24</v>
      </c>
      <c r="ED45" s="9">
        <v>2</v>
      </c>
      <c r="EE45" s="28">
        <f>IF(OR($H45="",$J45="",EB45="",ED45=""),"",IF(AND(EB45=$H45,ED45=$J45),Punkte!$A$1,IF(AND(EB45-ED45=0,$H45-$J45=0),Punkte!$A$3,IF(EB45-ED45=$H45-$J45,Punkte!$A$2,IF((EB45-ED45)*($H45-$J45)&gt;0,Punkte!$A$4,0)))))</f>
        <v>2</v>
      </c>
      <c r="EF45" s="10">
        <v>1</v>
      </c>
      <c r="EG45" s="87" t="s">
        <v>24</v>
      </c>
      <c r="EH45" s="10">
        <v>1</v>
      </c>
      <c r="EI45" s="28">
        <f>IF(OR($H45="",$J45="",EF45="",EH45=""),"",IF(AND(EF45=$H45,EH45=$J45),Punkte!$A$1,IF(AND(EF45-EH45=0,$H45-$J45=0),Punkte!$A$3,IF(EF45-EH45=$H45-$J45,Punkte!$A$2,IF((EF45-EH45)*($H45-$J45)&gt;0,Punkte!$A$4,0)))))</f>
        <v>0</v>
      </c>
      <c r="EJ45" s="10">
        <v>1</v>
      </c>
      <c r="EK45" s="11" t="s">
        <v>24</v>
      </c>
      <c r="EL45" s="9">
        <v>2</v>
      </c>
      <c r="EM45" s="28">
        <f>IF(OR($H45="",$J45="",EJ45="",EL45=""),"",IF(AND(EJ45=$H45,EL45=$J45),Punkte!$A$1,IF(AND(EJ45-EL45=0,$H45-$J45=0),Punkte!$A$3,IF(EJ45-EL45=$H45-$J45,Punkte!$A$2,IF((EJ45-EL45)*($H45-$J45)&gt;0,Punkte!$A$4,0)))))</f>
        <v>4</v>
      </c>
      <c r="EN45" s="10">
        <v>0</v>
      </c>
      <c r="EO45" s="11" t="s">
        <v>24</v>
      </c>
      <c r="EP45" s="9">
        <v>1</v>
      </c>
      <c r="EQ45" s="28">
        <f>IF(OR($H45="",$J45="",EN45="",EP45=""),"",IF(AND(EN45=$H45,EP45=$J45),Punkte!$A$1,IF(AND(EN45-EP45=0,$H45-$J45=0),Punkte!$A$3,IF(EN45-EP45=$H45-$J45,Punkte!$A$2,IF((EN45-EP45)*($H45-$J45)&gt;0,Punkte!$A$4,0)))))</f>
        <v>6</v>
      </c>
      <c r="ER45" s="10">
        <v>2</v>
      </c>
      <c r="ES45" s="11" t="s">
        <v>24</v>
      </c>
      <c r="ET45" s="9">
        <v>0</v>
      </c>
      <c r="EU45" s="28">
        <f>IF(OR($H45="",$J45="",ER45="",ET45=""),"",IF(AND(ER45=$H45,ET45=$J45),Punkte!$A$1,IF(AND(ER45-ET45=0,$H45-$J45=0),Punkte!$A$3,IF(ER45-ET45=$H45-$J45,Punkte!$A$2,IF((ER45-ET45)*($H45-$J45)&gt;0,Punkte!$A$4,0)))))</f>
        <v>0</v>
      </c>
    </row>
    <row r="46" spans="1:151" ht="11.25" customHeight="1">
      <c r="A46" s="16">
        <v>40</v>
      </c>
      <c r="B46" s="21">
        <v>40352</v>
      </c>
      <c r="C46" s="29" t="s">
        <v>36</v>
      </c>
      <c r="D46" s="25">
        <v>0.85416666666666663</v>
      </c>
      <c r="E46" s="26" t="s">
        <v>53</v>
      </c>
      <c r="F46" s="22" t="s">
        <v>42</v>
      </c>
      <c r="G46" s="27" t="s">
        <v>74</v>
      </c>
      <c r="H46" s="6">
        <v>2</v>
      </c>
      <c r="I46" s="20" t="s">
        <v>24</v>
      </c>
      <c r="J46" s="6">
        <v>1</v>
      </c>
      <c r="L46" s="10">
        <v>0</v>
      </c>
      <c r="M46" s="108" t="s">
        <v>24</v>
      </c>
      <c r="N46" s="9">
        <v>0</v>
      </c>
      <c r="O46" s="28">
        <f>IF(OR($H46="",$J46="",L46="",N46=""),"",IF(AND(L46=$H46,N46=$J46),Punkte!$A$1,IF(AND(L46-N46=0,$H46-$J46=0),Punkte!$A$3,IF(L46-N46=$H46-$J46,Punkte!$A$2,IF((L46-N46)*($H46-$J46)&gt;0,Punkte!$A$4,0)))))</f>
        <v>0</v>
      </c>
      <c r="P46" s="12">
        <v>1</v>
      </c>
      <c r="Q46" s="11" t="s">
        <v>24</v>
      </c>
      <c r="R46" s="12">
        <v>3</v>
      </c>
      <c r="S46" s="28">
        <f>IF(OR($H46="",$J46="",P46="",R46=""),"",IF(AND(P46=$H46,R46=$J46),Punkte!$A$1,IF(AND(P46-R46=0,$H46-$J46=0),Punkte!$A$3,IF(P46-R46=$H46-$J46,Punkte!$A$2,IF((P46-R46)*($H46-$J46)&gt;0,Punkte!$A$4,0)))))</f>
        <v>0</v>
      </c>
      <c r="T46" s="12">
        <v>0</v>
      </c>
      <c r="U46" s="11" t="s">
        <v>24</v>
      </c>
      <c r="V46" s="16">
        <v>1</v>
      </c>
      <c r="W46" s="28">
        <f>IF(OR($H46="",$J46="",T46="",V46=""),"",IF(AND(T46=$H46,V46=$J46),Punkte!$A$1,IF(AND(T46-V46=0,$H46-$J46=0),Punkte!$A$3,IF(T46-V46=$H46-$J46,Punkte!$A$2,IF((T46-V46)*($H46-$J46)&gt;0,Punkte!$A$4,0)))))</f>
        <v>0</v>
      </c>
      <c r="X46" s="12">
        <v>2</v>
      </c>
      <c r="Y46" s="11" t="s">
        <v>24</v>
      </c>
      <c r="Z46" s="16">
        <v>2</v>
      </c>
      <c r="AA46" s="28">
        <f>IF(OR($H46="",$J46="",X46="",Z46=""),"",IF(AND(X46=$H46,Z46=$J46),Punkte!$A$1,IF(AND(X46-Z46=0,$H46-$J46=0),Punkte!$A$3,IF(X46-Z46=$H46-$J46,Punkte!$A$2,IF((X46-Z46)*($H46-$J46)&gt;0,Punkte!$A$4,0)))))</f>
        <v>0</v>
      </c>
      <c r="AB46" s="12">
        <v>2</v>
      </c>
      <c r="AC46" s="11" t="s">
        <v>24</v>
      </c>
      <c r="AD46" s="16">
        <v>1</v>
      </c>
      <c r="AE46" s="28">
        <f>IF(OR($H46="",$J46="",AB46="",AD46=""),"",IF(AND(AB46=$H46,AD46=$J46),Punkte!$A$1,IF(AND(AB46-AD46=0,$H46-$J46=0),Punkte!$A$3,IF(AB46-AD46=$H46-$J46,Punkte!$A$2,IF((AB46-AD46)*($H46-$J46)&gt;0,Punkte!$A$4,0)))))</f>
        <v>6</v>
      </c>
      <c r="AF46" s="10">
        <v>1</v>
      </c>
      <c r="AG46" s="76" t="s">
        <v>24</v>
      </c>
      <c r="AH46" s="10">
        <v>2</v>
      </c>
      <c r="AI46" s="28">
        <f>IF(OR($H46="",$J46="",AF46="",AH46=""),"",IF(AND(AF46=$H46,AH46=$J46),Punkte!$A$1,IF(AND(AF46-AH46=0,$H46-$J46=0),Punkte!$A$3,IF(AF46-AH46=$H46-$J46,Punkte!$A$2,IF((AF46-AH46)*($H46-$J46)&gt;0,Punkte!$A$4,0)))))</f>
        <v>0</v>
      </c>
      <c r="AJ46" s="12">
        <v>0</v>
      </c>
      <c r="AK46" s="11" t="s">
        <v>24</v>
      </c>
      <c r="AL46" s="16">
        <v>2</v>
      </c>
      <c r="AM46" s="28">
        <f>IF(OR($H46="",$J46="",AJ46="",AL46=""),"",IF(AND(AJ46=$H46,AL46=$J46),Punkte!$A$1,IF(AND(AJ46-AL46=0,$H46-$J46=0),Punkte!$A$3,IF(AJ46-AL46=$H46-$J46,Punkte!$A$2,IF((AJ46-AL46)*($H46-$J46)&gt;0,Punkte!$A$4,0)))))</f>
        <v>0</v>
      </c>
      <c r="AN46" s="12">
        <v>1</v>
      </c>
      <c r="AO46" s="11" t="s">
        <v>24</v>
      </c>
      <c r="AP46" s="16">
        <v>0</v>
      </c>
      <c r="AQ46" s="28">
        <f>IF(OR($H46="",$J46="",AN46="",AP46=""),"",IF(AND(AN46=$H46,AP46=$J46),Punkte!$A$1,IF(AND(AN46-AP46=0,$H46-$J46=0),Punkte!$A$3,IF(AN46-AP46=$H46-$J46,Punkte!$A$2,IF((AN46-AP46)*($H46-$J46)&gt;0,Punkte!$A$4,0)))))</f>
        <v>4</v>
      </c>
      <c r="AR46" s="10">
        <v>2</v>
      </c>
      <c r="AS46" s="11" t="s">
        <v>24</v>
      </c>
      <c r="AT46" s="9">
        <v>2</v>
      </c>
      <c r="AU46" s="28">
        <f>IF(OR($H46="",$J46="",AR46="",AT46=""),"",IF(AND(AR46=$H46,AT46=$J46),Punkte!$A$1,IF(AND(AR46-AT46=0,$H46-$J46=0),Punkte!$A$3,IF(AR46-AT46=$H46-$J46,Punkte!$A$2,IF((AR46-AT46)*($H46-$J46)&gt;0,Punkte!$A$4,0)))))</f>
        <v>0</v>
      </c>
      <c r="AV46" s="10">
        <v>0</v>
      </c>
      <c r="AW46" s="11" t="s">
        <v>24</v>
      </c>
      <c r="AX46" s="9">
        <v>2</v>
      </c>
      <c r="AY46" s="28">
        <f>IF(OR($H46="",$J46="",AV46="",AX46=""),"",IF(AND(AV46=$H46,AX46=$J46),Punkte!$A$1,IF(AND(AV46-AX46=0,$H46-$J46=0),Punkte!$A$3,IF(AV46-AX46=$H46-$J46,Punkte!$A$2,IF((AV46-AX46)*($H46-$J46)&gt;0,Punkte!$A$4,0)))))</f>
        <v>0</v>
      </c>
      <c r="AZ46" s="10">
        <v>0</v>
      </c>
      <c r="BA46" s="11" t="s">
        <v>24</v>
      </c>
      <c r="BB46" s="9">
        <v>1</v>
      </c>
      <c r="BC46" s="28">
        <f>IF(OR($H46="",$J46="",AZ46="",BB46=""),"",IF(AND(AZ46=$H46,BB46=$J46),Punkte!$A$1,IF(AND(AZ46-BB46=0,$H46-$J46=0),Punkte!$A$3,IF(AZ46-BB46=$H46-$J46,Punkte!$A$2,IF((AZ46-BB46)*($H46-$J46)&gt;0,Punkte!$A$4,0)))))</f>
        <v>0</v>
      </c>
      <c r="BD46" s="10">
        <v>1</v>
      </c>
      <c r="BE46" s="11" t="s">
        <v>24</v>
      </c>
      <c r="BF46" s="9">
        <v>2</v>
      </c>
      <c r="BG46" s="28">
        <f>IF(OR($H46="",$J46="",BD46="",BF46=""),"",IF(AND(BD46=$H46,BF46=$J46),Punkte!$A$1,IF(AND(BD46-BF46=0,$H46-$J46=0),Punkte!$A$3,IF(BD46-BF46=$H46-$J46,Punkte!$A$2,IF((BD46-BF46)*($H46-$J46)&gt;0,Punkte!$A$4,0)))))</f>
        <v>0</v>
      </c>
      <c r="BH46" s="10">
        <v>1</v>
      </c>
      <c r="BI46" s="11" t="s">
        <v>24</v>
      </c>
      <c r="BJ46" s="9">
        <v>1</v>
      </c>
      <c r="BK46" s="28">
        <f>IF(OR($H46="",$J46="",BH46="",BJ46=""),"",IF(AND(BH46=$H46,BJ46=$J46),Punkte!$A$1,IF(AND(BH46-BJ46=0,$H46-$J46=0),Punkte!$A$3,IF(BH46-BJ46=$H46-$J46,Punkte!$A$2,IF((BH46-BJ46)*($H46-$J46)&gt;0,Punkte!$A$4,0)))))</f>
        <v>0</v>
      </c>
      <c r="BL46" s="10">
        <v>2</v>
      </c>
      <c r="BM46" s="72" t="s">
        <v>24</v>
      </c>
      <c r="BN46" s="9">
        <v>3</v>
      </c>
      <c r="BO46" s="28">
        <f>IF(OR($H46="",$J46="",BL46="",BN46=""),"",IF(AND(BL46=$H46,BN46=$J46),Punkte!$A$1,IF(AND(BL46-BN46=0,$H46-$J46=0),Punkte!$A$3,IF(BL46-BN46=$H46-$J46,Punkte!$A$2,IF((BL46-BN46)*($H46-$J46)&gt;0,Punkte!$A$4,0)))))</f>
        <v>0</v>
      </c>
      <c r="BP46" s="10">
        <v>2</v>
      </c>
      <c r="BQ46" s="79" t="s">
        <v>24</v>
      </c>
      <c r="BR46" s="10">
        <v>2</v>
      </c>
      <c r="BS46" s="28">
        <f>IF(OR($H46="",$J46="",BP46="",BR46=""),"",IF(AND(BP46=$H46,BR46=$J46),Punkte!$A$1,IF(AND(BP46-BR46=0,$H46-$J46=0),Punkte!$A$3,IF(BP46-BR46=$H46-$J46,Punkte!$A$2,IF((BP46-BR46)*($H46-$J46)&gt;0,Punkte!$A$4,0)))))</f>
        <v>0</v>
      </c>
      <c r="BT46" s="10">
        <v>2</v>
      </c>
      <c r="BU46" s="11" t="s">
        <v>24</v>
      </c>
      <c r="BV46" s="9">
        <v>3</v>
      </c>
      <c r="BW46" s="28">
        <f>IF(OR($H46="",$J46="",BT46="",BV46=""),"",IF(AND(BT46=$H46,BV46=$J46),Punkte!$A$1,IF(AND(BT46-BV46=0,$H46-$J46=0),Punkte!$A$3,IF(BT46-BV46=$H46-$J46,Punkte!$A$2,IF((BT46-BV46)*($H46-$J46)&gt;0,Punkte!$A$4,0)))))</f>
        <v>0</v>
      </c>
      <c r="BX46" s="10">
        <v>0</v>
      </c>
      <c r="BY46" s="80" t="s">
        <v>24</v>
      </c>
      <c r="BZ46" s="10">
        <v>2</v>
      </c>
      <c r="CA46" s="28">
        <f>IF(OR($H46="",$J46="",BX46="",BZ46=""),"",IF(AND(BX46=$H46,BZ46=$J46),Punkte!$A$1,IF(AND(BX46-BZ46=0,$H46-$J46=0),Punkte!$A$3,IF(BX46-BZ46=$H46-$J46,Punkte!$A$2,IF((BX46-BZ46)*($H46-$J46)&gt;0,Punkte!$A$4,0)))))</f>
        <v>0</v>
      </c>
      <c r="CB46" s="10">
        <v>0</v>
      </c>
      <c r="CC46" s="11" t="s">
        <v>24</v>
      </c>
      <c r="CD46" s="9">
        <v>2</v>
      </c>
      <c r="CE46" s="28">
        <f>IF(OR($H46="",$J46="",CB46="",CD46=""),"",IF(AND(CB46=$H46,CD46=$J46),Punkte!$A$1,IF(AND(CB46-CD46=0,$H46-$J46=0),Punkte!$A$3,IF(CB46-CD46=$H46-$J46,Punkte!$A$2,IF((CB46-CD46)*($H46-$J46)&gt;0,Punkte!$A$4,0)))))</f>
        <v>0</v>
      </c>
      <c r="CF46" s="10">
        <v>2</v>
      </c>
      <c r="CG46" s="11" t="s">
        <v>24</v>
      </c>
      <c r="CH46" s="9">
        <v>1</v>
      </c>
      <c r="CI46" s="28">
        <f>IF(OR($H46="",$J46="",CF46="",CH46=""),"",IF(AND(CF46=$H46,CH46=$J46),Punkte!$A$1,IF(AND(CF46-CH46=0,$H46-$J46=0),Punkte!$A$3,IF(CF46-CH46=$H46-$J46,Punkte!$A$2,IF((CF46-CH46)*($H46-$J46)&gt;0,Punkte!$A$4,0)))))</f>
        <v>6</v>
      </c>
      <c r="CJ46" s="10">
        <v>1</v>
      </c>
      <c r="CK46" s="77" t="s">
        <v>24</v>
      </c>
      <c r="CL46" s="10">
        <v>2</v>
      </c>
      <c r="CM46" s="28">
        <f>IF(OR($H46="",$J46="",CJ46="",CL46=""),"",IF(AND(CJ46=$H46,CL46=$J46),Punkte!$A$1,IF(AND(CJ46-CL46=0,$H46-$J46=0),Punkte!$A$3,IF(CJ46-CL46=$H46-$J46,Punkte!$A$2,IF((CJ46-CL46)*($H46-$J46)&gt;0,Punkte!$A$4,0)))))</f>
        <v>0</v>
      </c>
      <c r="CN46" s="10">
        <v>1</v>
      </c>
      <c r="CO46" s="11" t="s">
        <v>24</v>
      </c>
      <c r="CP46" s="9">
        <v>1</v>
      </c>
      <c r="CQ46" s="28">
        <f>IF(OR($H46="",$J46="",CN46="",CP46=""),"",IF(AND(CN46=$H46,CP46=$J46),Punkte!$A$1,IF(AND(CN46-CP46=0,$H46-$J46=0),Punkte!$A$3,IF(CN46-CP46=$H46-$J46,Punkte!$A$2,IF((CN46-CP46)*($H46-$J46)&gt;0,Punkte!$A$4,0)))))</f>
        <v>0</v>
      </c>
      <c r="CR46" s="10">
        <v>2</v>
      </c>
      <c r="CS46" s="82" t="s">
        <v>24</v>
      </c>
      <c r="CT46" s="10">
        <v>4</v>
      </c>
      <c r="CU46" s="28">
        <f>IF(OR($H46="",$J46="",CR46="",CT46=""),"",IF(AND(CR46=$H46,CT46=$J46),Punkte!$A$1,IF(AND(CR46-CT46=0,$H46-$J46=0),Punkte!$A$3,IF(CR46-CT46=$H46-$J46,Punkte!$A$2,IF((CR46-CT46)*($H46-$J46)&gt;0,Punkte!$A$4,0)))))</f>
        <v>0</v>
      </c>
      <c r="CV46" s="10">
        <v>0</v>
      </c>
      <c r="CW46" s="11" t="s">
        <v>24</v>
      </c>
      <c r="CX46" s="9">
        <v>2</v>
      </c>
      <c r="CY46" s="28">
        <f>IF(OR($H46="",$J46="",CV46="",CX46=""),"",IF(AND(CV46=$H46,CX46=$J46),Punkte!$A$1,IF(AND(CV46-CX46=0,$H46-$J46=0),Punkte!$A$3,IF(CV46-CX46=$H46-$J46,Punkte!$A$2,IF((CV46-CX46)*($H46-$J46)&gt;0,Punkte!$A$4,0)))))</f>
        <v>0</v>
      </c>
      <c r="CZ46" s="10">
        <v>2</v>
      </c>
      <c r="DA46" s="83" t="s">
        <v>24</v>
      </c>
      <c r="DB46" s="10">
        <v>1</v>
      </c>
      <c r="DC46" s="28">
        <f>IF(OR($H46="",$J46="",CZ46="",DB46=""),"",IF(AND(CZ46=$H46,DB46=$J46),Punkte!$A$1,IF(AND(CZ46-DB46=0,$H46-$J46=0),Punkte!$A$3,IF(CZ46-DB46=$H46-$J46,Punkte!$A$2,IF((CZ46-DB46)*($H46-$J46)&gt;0,Punkte!$A$4,0)))))</f>
        <v>6</v>
      </c>
      <c r="DD46" s="10">
        <v>1</v>
      </c>
      <c r="DE46" s="11" t="s">
        <v>24</v>
      </c>
      <c r="DF46" s="9">
        <v>3</v>
      </c>
      <c r="DG46" s="28">
        <f>IF(OR($H46="",$J46="",DD46="",DF46=""),"",IF(AND(DD46=$H46,DF46=$J46),Punkte!$A$1,IF(AND(DD46-DF46=0,$H46-$J46=0),Punkte!$A$3,IF(DD46-DF46=$H46-$J46,Punkte!$A$2,IF((DD46-DF46)*($H46-$J46)&gt;0,Punkte!$A$4,0)))))</f>
        <v>0</v>
      </c>
      <c r="DH46" s="10">
        <v>1</v>
      </c>
      <c r="DI46" s="11" t="s">
        <v>24</v>
      </c>
      <c r="DJ46" s="9">
        <v>1</v>
      </c>
      <c r="DK46" s="28">
        <f>IF(OR($H46="",$J46="",DH46="",DJ46=""),"",IF(AND(DH46=$H46,DJ46=$J46),Punkte!$A$1,IF(AND(DH46-DJ46=0,$H46-$J46=0),Punkte!$A$3,IF(DH46-DJ46=$H46-$J46,Punkte!$A$2,IF((DH46-DJ46)*($H46-$J46)&gt;0,Punkte!$A$4,0)))))</f>
        <v>0</v>
      </c>
      <c r="DL46" s="10">
        <v>0</v>
      </c>
      <c r="DM46" s="11" t="s">
        <v>24</v>
      </c>
      <c r="DN46" s="9">
        <v>1</v>
      </c>
      <c r="DO46" s="28">
        <f>IF(OR($H46="",$J46="",DL46="",DN46=""),"",IF(AND(DL46=$H46,DN46=$J46),Punkte!$A$1,IF(AND(DL46-DN46=0,$H46-$J46=0),Punkte!$A$3,IF(DL46-DN46=$H46-$J46,Punkte!$A$2,IF((DL46-DN46)*($H46-$J46)&gt;0,Punkte!$A$4,0)))))</f>
        <v>0</v>
      </c>
      <c r="DP46" s="10">
        <v>1</v>
      </c>
      <c r="DQ46" s="11" t="s">
        <v>24</v>
      </c>
      <c r="DR46" s="9">
        <v>2</v>
      </c>
      <c r="DS46" s="28">
        <f>IF(OR($H46="",$J46="",DP46="",DR46=""),"",IF(AND(DP46=$H46,DR46=$J46),Punkte!$A$1,IF(AND(DP46-DR46=0,$H46-$J46=0),Punkte!$A$3,IF(DP46-DR46=$H46-$J46,Punkte!$A$2,IF((DP46-DR46)*($H46-$J46)&gt;0,Punkte!$A$4,0)))))</f>
        <v>0</v>
      </c>
      <c r="DT46" s="10">
        <v>0</v>
      </c>
      <c r="DU46" s="11" t="s">
        <v>24</v>
      </c>
      <c r="DV46" s="9">
        <v>1</v>
      </c>
      <c r="DW46" s="28">
        <f>IF(OR($H46="",$J46="",DT46="",DV46=""),"",IF(AND(DT46=$H46,DV46=$J46),Punkte!$A$1,IF(AND(DT46-DV46=0,$H46-$J46=0),Punkte!$A$3,IF(DT46-DV46=$H46-$J46,Punkte!$A$2,IF((DT46-DV46)*($H46-$J46)&gt;0,Punkte!$A$4,0)))))</f>
        <v>0</v>
      </c>
      <c r="DX46" s="10">
        <v>0</v>
      </c>
      <c r="DY46" s="11" t="s">
        <v>24</v>
      </c>
      <c r="DZ46" s="9">
        <v>2</v>
      </c>
      <c r="EA46" s="28">
        <f>IF(OR($H46="",$J46="",DX46="",DZ46=""),"",IF(AND(DX46=$H46,DZ46=$J46),Punkte!$A$1,IF(AND(DX46-DZ46=0,$H46-$J46=0),Punkte!$A$3,IF(DX46-DZ46=$H46-$J46,Punkte!$A$2,IF((DX46-DZ46)*($H46-$J46)&gt;0,Punkte!$A$4,0)))))</f>
        <v>0</v>
      </c>
      <c r="EB46" s="10">
        <v>1</v>
      </c>
      <c r="EC46" s="11" t="s">
        <v>24</v>
      </c>
      <c r="ED46" s="9">
        <v>3</v>
      </c>
      <c r="EE46" s="28">
        <f>IF(OR($H46="",$J46="",EB46="",ED46=""),"",IF(AND(EB46=$H46,ED46=$J46),Punkte!$A$1,IF(AND(EB46-ED46=0,$H46-$J46=0),Punkte!$A$3,IF(EB46-ED46=$H46-$J46,Punkte!$A$2,IF((EB46-ED46)*($H46-$J46)&gt;0,Punkte!$A$4,0)))))</f>
        <v>0</v>
      </c>
      <c r="EF46" s="10">
        <v>0</v>
      </c>
      <c r="EG46" s="87" t="s">
        <v>24</v>
      </c>
      <c r="EH46" s="10">
        <v>1</v>
      </c>
      <c r="EI46" s="28">
        <f>IF(OR($H46="",$J46="",EF46="",EH46=""),"",IF(AND(EF46=$H46,EH46=$J46),Punkte!$A$1,IF(AND(EF46-EH46=0,$H46-$J46=0),Punkte!$A$3,IF(EF46-EH46=$H46-$J46,Punkte!$A$2,IF((EF46-EH46)*($H46-$J46)&gt;0,Punkte!$A$4,0)))))</f>
        <v>0</v>
      </c>
      <c r="EJ46" s="10">
        <v>0</v>
      </c>
      <c r="EK46" s="11" t="s">
        <v>24</v>
      </c>
      <c r="EL46" s="9">
        <v>2</v>
      </c>
      <c r="EM46" s="28">
        <f>IF(OR($H46="",$J46="",EJ46="",EL46=""),"",IF(AND(EJ46=$H46,EL46=$J46),Punkte!$A$1,IF(AND(EJ46-EL46=0,$H46-$J46=0),Punkte!$A$3,IF(EJ46-EL46=$H46-$J46,Punkte!$A$2,IF((EJ46-EL46)*($H46-$J46)&gt;0,Punkte!$A$4,0)))))</f>
        <v>0</v>
      </c>
      <c r="EN46" s="10">
        <v>1</v>
      </c>
      <c r="EO46" s="11" t="s">
        <v>24</v>
      </c>
      <c r="EP46" s="9">
        <v>0</v>
      </c>
      <c r="EQ46" s="28">
        <f>IF(OR($H46="",$J46="",EN46="",EP46=""),"",IF(AND(EN46=$H46,EP46=$J46),Punkte!$A$1,IF(AND(EN46-EP46=0,$H46-$J46=0),Punkte!$A$3,IF(EN46-EP46=$H46-$J46,Punkte!$A$2,IF((EN46-EP46)*($H46-$J46)&gt;0,Punkte!$A$4,0)))))</f>
        <v>4</v>
      </c>
      <c r="ER46" s="10">
        <v>1</v>
      </c>
      <c r="ES46" s="11" t="s">
        <v>24</v>
      </c>
      <c r="ET46" s="9">
        <v>0</v>
      </c>
      <c r="EU46" s="28">
        <f>IF(OR($H46="",$J46="",ER46="",ET46=""),"",IF(AND(ER46=$H46,ET46=$J46),Punkte!$A$1,IF(AND(ER46-ET46=0,$H46-$J46=0),Punkte!$A$3,IF(ER46-ET46=$H46-$J46,Punkte!$A$2,IF((ER46-ET46)*($H46-$J46)&gt;0,Punkte!$A$4,0)))))</f>
        <v>4</v>
      </c>
    </row>
    <row r="47" spans="1:151" ht="11.25" customHeight="1">
      <c r="A47" s="16">
        <v>41</v>
      </c>
      <c r="B47" s="21">
        <v>40353</v>
      </c>
      <c r="C47" s="29" t="s">
        <v>28</v>
      </c>
      <c r="D47" s="25">
        <v>0.66666666666666663</v>
      </c>
      <c r="E47" s="26" t="s">
        <v>76</v>
      </c>
      <c r="F47" s="22" t="s">
        <v>43</v>
      </c>
      <c r="G47" s="27" t="s">
        <v>47</v>
      </c>
      <c r="H47" s="6">
        <v>3</v>
      </c>
      <c r="I47" s="20" t="s">
        <v>24</v>
      </c>
      <c r="J47" s="6">
        <v>2</v>
      </c>
      <c r="L47" s="10">
        <v>1</v>
      </c>
      <c r="M47" s="108" t="s">
        <v>24</v>
      </c>
      <c r="N47" s="9">
        <v>2</v>
      </c>
      <c r="O47" s="28">
        <f>IF(OR($H47="",$J47="",L47="",N47=""),"",IF(AND(L47=$H47,N47=$J47),Punkte!$A$1,IF(AND(L47-N47=0,$H47-$J47=0),Punkte!$A$3,IF(L47-N47=$H47-$J47,Punkte!$A$2,IF((L47-N47)*($H47-$J47)&gt;0,Punkte!$A$4,0)))))</f>
        <v>0</v>
      </c>
      <c r="P47" s="12">
        <v>1</v>
      </c>
      <c r="Q47" s="11" t="s">
        <v>24</v>
      </c>
      <c r="R47" s="12">
        <v>2</v>
      </c>
      <c r="S47" s="28">
        <f>IF(OR($H47="",$J47="",P47="",R47=""),"",IF(AND(P47=$H47,R47=$J47),Punkte!$A$1,IF(AND(P47-R47=0,$H47-$J47=0),Punkte!$A$3,IF(P47-R47=$H47-$J47,Punkte!$A$2,IF((P47-R47)*($H47-$J47)&gt;0,Punkte!$A$4,0)))))</f>
        <v>0</v>
      </c>
      <c r="T47" s="12">
        <v>1</v>
      </c>
      <c r="U47" s="11" t="s">
        <v>24</v>
      </c>
      <c r="V47" s="16">
        <v>2</v>
      </c>
      <c r="W47" s="28">
        <f>IF(OR($H47="",$J47="",T47="",V47=""),"",IF(AND(T47=$H47,V47=$J47),Punkte!$A$1,IF(AND(T47-V47=0,$H47-$J47=0),Punkte!$A$3,IF(T47-V47=$H47-$J47,Punkte!$A$2,IF((T47-V47)*($H47-$J47)&gt;0,Punkte!$A$4,0)))))</f>
        <v>0</v>
      </c>
      <c r="X47" s="12">
        <v>1</v>
      </c>
      <c r="Y47" s="11" t="s">
        <v>24</v>
      </c>
      <c r="Z47" s="16">
        <v>3</v>
      </c>
      <c r="AA47" s="28">
        <f>IF(OR($H47="",$J47="",X47="",Z47=""),"",IF(AND(X47=$H47,Z47=$J47),Punkte!$A$1,IF(AND(X47-Z47=0,$H47-$J47=0),Punkte!$A$3,IF(X47-Z47=$H47-$J47,Punkte!$A$2,IF((X47-Z47)*($H47-$J47)&gt;0,Punkte!$A$4,0)))))</f>
        <v>0</v>
      </c>
      <c r="AB47" s="12">
        <v>0</v>
      </c>
      <c r="AC47" s="11" t="s">
        <v>24</v>
      </c>
      <c r="AD47" s="16">
        <v>1</v>
      </c>
      <c r="AE47" s="28">
        <f>IF(OR($H47="",$J47="",AB47="",AD47=""),"",IF(AND(AB47=$H47,AD47=$J47),Punkte!$A$1,IF(AND(AB47-AD47=0,$H47-$J47=0),Punkte!$A$3,IF(AB47-AD47=$H47-$J47,Punkte!$A$2,IF((AB47-AD47)*($H47-$J47)&gt;0,Punkte!$A$4,0)))))</f>
        <v>0</v>
      </c>
      <c r="AF47" s="10">
        <v>0</v>
      </c>
      <c r="AG47" s="76" t="s">
        <v>24</v>
      </c>
      <c r="AH47" s="10">
        <v>3</v>
      </c>
      <c r="AI47" s="28">
        <f>IF(OR($H47="",$J47="",AF47="",AH47=""),"",IF(AND(AF47=$H47,AH47=$J47),Punkte!$A$1,IF(AND(AF47-AH47=0,$H47-$J47=0),Punkte!$A$3,IF(AF47-AH47=$H47-$J47,Punkte!$A$2,IF((AF47-AH47)*($H47-$J47)&gt;0,Punkte!$A$4,0)))))</f>
        <v>0</v>
      </c>
      <c r="AJ47" s="12">
        <v>1</v>
      </c>
      <c r="AK47" s="11" t="s">
        <v>24</v>
      </c>
      <c r="AL47" s="16">
        <v>2</v>
      </c>
      <c r="AM47" s="28">
        <f>IF(OR($H47="",$J47="",AJ47="",AL47=""),"",IF(AND(AJ47=$H47,AL47=$J47),Punkte!$A$1,IF(AND(AJ47-AL47=0,$H47-$J47=0),Punkte!$A$3,IF(AJ47-AL47=$H47-$J47,Punkte!$A$2,IF((AJ47-AL47)*($H47-$J47)&gt;0,Punkte!$A$4,0)))))</f>
        <v>0</v>
      </c>
      <c r="AN47" s="12">
        <v>0</v>
      </c>
      <c r="AO47" s="11" t="s">
        <v>24</v>
      </c>
      <c r="AP47" s="16">
        <v>1</v>
      </c>
      <c r="AQ47" s="28">
        <f>IF(OR($H47="",$J47="",AN47="",AP47=""),"",IF(AND(AN47=$H47,AP47=$J47),Punkte!$A$1,IF(AND(AN47-AP47=0,$H47-$J47=0),Punkte!$A$3,IF(AN47-AP47=$H47-$J47,Punkte!$A$2,IF((AN47-AP47)*($H47-$J47)&gt;0,Punkte!$A$4,0)))))</f>
        <v>0</v>
      </c>
      <c r="AR47" s="10">
        <v>0</v>
      </c>
      <c r="AS47" s="11" t="s">
        <v>24</v>
      </c>
      <c r="AT47" s="9">
        <v>1</v>
      </c>
      <c r="AU47" s="28">
        <f>IF(OR($H47="",$J47="",AR47="",AT47=""),"",IF(AND(AR47=$H47,AT47=$J47),Punkte!$A$1,IF(AND(AR47-AT47=0,$H47-$J47=0),Punkte!$A$3,IF(AR47-AT47=$H47-$J47,Punkte!$A$2,IF((AR47-AT47)*($H47-$J47)&gt;0,Punkte!$A$4,0)))))</f>
        <v>0</v>
      </c>
      <c r="AV47" s="10">
        <v>1</v>
      </c>
      <c r="AW47" s="11" t="s">
        <v>24</v>
      </c>
      <c r="AX47" s="9">
        <v>1</v>
      </c>
      <c r="AY47" s="28">
        <f>IF(OR($H47="",$J47="",AV47="",AX47=""),"",IF(AND(AV47=$H47,AX47=$J47),Punkte!$A$1,IF(AND(AV47-AX47=0,$H47-$J47=0),Punkte!$A$3,IF(AV47-AX47=$H47-$J47,Punkte!$A$2,IF((AV47-AX47)*($H47-$J47)&gt;0,Punkte!$A$4,0)))))</f>
        <v>0</v>
      </c>
      <c r="AZ47" s="10">
        <v>1</v>
      </c>
      <c r="BA47" s="11" t="s">
        <v>24</v>
      </c>
      <c r="BB47" s="9">
        <v>2</v>
      </c>
      <c r="BC47" s="28">
        <f>IF(OR($H47="",$J47="",AZ47="",BB47=""),"",IF(AND(AZ47=$H47,BB47=$J47),Punkte!$A$1,IF(AND(AZ47-BB47=0,$H47-$J47=0),Punkte!$A$3,IF(AZ47-BB47=$H47-$J47,Punkte!$A$2,IF((AZ47-BB47)*($H47-$J47)&gt;0,Punkte!$A$4,0)))))</f>
        <v>0</v>
      </c>
      <c r="BD47" s="10">
        <v>1</v>
      </c>
      <c r="BE47" s="11" t="s">
        <v>24</v>
      </c>
      <c r="BF47" s="9">
        <v>2</v>
      </c>
      <c r="BG47" s="28">
        <f>IF(OR($H47="",$J47="",BD47="",BF47=""),"",IF(AND(BD47=$H47,BF47=$J47),Punkte!$A$1,IF(AND(BD47-BF47=0,$H47-$J47=0),Punkte!$A$3,IF(BD47-BF47=$H47-$J47,Punkte!$A$2,IF((BD47-BF47)*($H47-$J47)&gt;0,Punkte!$A$4,0)))))</f>
        <v>0</v>
      </c>
      <c r="BH47" s="10">
        <v>0</v>
      </c>
      <c r="BI47" s="11" t="s">
        <v>24</v>
      </c>
      <c r="BJ47" s="9">
        <v>1</v>
      </c>
      <c r="BK47" s="28">
        <f>IF(OR($H47="",$J47="",BH47="",BJ47=""),"",IF(AND(BH47=$H47,BJ47=$J47),Punkte!$A$1,IF(AND(BH47-BJ47=0,$H47-$J47=0),Punkte!$A$3,IF(BH47-BJ47=$H47-$J47,Punkte!$A$2,IF((BH47-BJ47)*($H47-$J47)&gt;0,Punkte!$A$4,0)))))</f>
        <v>0</v>
      </c>
      <c r="BL47" s="10">
        <v>1</v>
      </c>
      <c r="BM47" s="72" t="s">
        <v>24</v>
      </c>
      <c r="BN47" s="9">
        <v>3</v>
      </c>
      <c r="BO47" s="28">
        <f>IF(OR($H47="",$J47="",BL47="",BN47=""),"",IF(AND(BL47=$H47,BN47=$J47),Punkte!$A$1,IF(AND(BL47-BN47=0,$H47-$J47=0),Punkte!$A$3,IF(BL47-BN47=$H47-$J47,Punkte!$A$2,IF((BL47-BN47)*($H47-$J47)&gt;0,Punkte!$A$4,0)))))</f>
        <v>0</v>
      </c>
      <c r="BP47" s="10">
        <v>1</v>
      </c>
      <c r="BQ47" s="79" t="s">
        <v>24</v>
      </c>
      <c r="BR47" s="10">
        <v>3</v>
      </c>
      <c r="BS47" s="28">
        <f>IF(OR($H47="",$J47="",BP47="",BR47=""),"",IF(AND(BP47=$H47,BR47=$J47),Punkte!$A$1,IF(AND(BP47-BR47=0,$H47-$J47=0),Punkte!$A$3,IF(BP47-BR47=$H47-$J47,Punkte!$A$2,IF((BP47-BR47)*($H47-$J47)&gt;0,Punkte!$A$4,0)))))</f>
        <v>0</v>
      </c>
      <c r="BT47" s="10">
        <v>0</v>
      </c>
      <c r="BU47" s="11" t="s">
        <v>24</v>
      </c>
      <c r="BV47" s="9">
        <v>1</v>
      </c>
      <c r="BW47" s="28">
        <f>IF(OR($H47="",$J47="",BT47="",BV47=""),"",IF(AND(BT47=$H47,BV47=$J47),Punkte!$A$1,IF(AND(BT47-BV47=0,$H47-$J47=0),Punkte!$A$3,IF(BT47-BV47=$H47-$J47,Punkte!$A$2,IF((BT47-BV47)*($H47-$J47)&gt;0,Punkte!$A$4,0)))))</f>
        <v>0</v>
      </c>
      <c r="BX47" s="10">
        <v>1</v>
      </c>
      <c r="BY47" s="80" t="s">
        <v>24</v>
      </c>
      <c r="BZ47" s="10">
        <v>1</v>
      </c>
      <c r="CA47" s="28">
        <f>IF(OR($H47="",$J47="",BX47="",BZ47=""),"",IF(AND(BX47=$H47,BZ47=$J47),Punkte!$A$1,IF(AND(BX47-BZ47=0,$H47-$J47=0),Punkte!$A$3,IF(BX47-BZ47=$H47-$J47,Punkte!$A$2,IF((BX47-BZ47)*($H47-$J47)&gt;0,Punkte!$A$4,0)))))</f>
        <v>0</v>
      </c>
      <c r="CB47" s="10">
        <v>0</v>
      </c>
      <c r="CC47" s="11" t="s">
        <v>24</v>
      </c>
      <c r="CD47" s="9">
        <v>1</v>
      </c>
      <c r="CE47" s="28">
        <f>IF(OR($H47="",$J47="",CB47="",CD47=""),"",IF(AND(CB47=$H47,CD47=$J47),Punkte!$A$1,IF(AND(CB47-CD47=0,$H47-$J47=0),Punkte!$A$3,IF(CB47-CD47=$H47-$J47,Punkte!$A$2,IF((CB47-CD47)*($H47-$J47)&gt;0,Punkte!$A$4,0)))))</f>
        <v>0</v>
      </c>
      <c r="CF47" s="10">
        <v>0</v>
      </c>
      <c r="CG47" s="11" t="s">
        <v>24</v>
      </c>
      <c r="CH47" s="9">
        <v>1</v>
      </c>
      <c r="CI47" s="28">
        <f>IF(OR($H47="",$J47="",CF47="",CH47=""),"",IF(AND(CF47=$H47,CH47=$J47),Punkte!$A$1,IF(AND(CF47-CH47=0,$H47-$J47=0),Punkte!$A$3,IF(CF47-CH47=$H47-$J47,Punkte!$A$2,IF((CF47-CH47)*($H47-$J47)&gt;0,Punkte!$A$4,0)))))</f>
        <v>0</v>
      </c>
      <c r="CJ47" s="10">
        <v>1</v>
      </c>
      <c r="CK47" s="77" t="s">
        <v>24</v>
      </c>
      <c r="CL47" s="10">
        <v>1</v>
      </c>
      <c r="CM47" s="28">
        <f>IF(OR($H47="",$J47="",CJ47="",CL47=""),"",IF(AND(CJ47=$H47,CL47=$J47),Punkte!$A$1,IF(AND(CJ47-CL47=0,$H47-$J47=0),Punkte!$A$3,IF(CJ47-CL47=$H47-$J47,Punkte!$A$2,IF((CJ47-CL47)*($H47-$J47)&gt;0,Punkte!$A$4,0)))))</f>
        <v>0</v>
      </c>
      <c r="CN47" s="10">
        <v>0</v>
      </c>
      <c r="CO47" s="11" t="s">
        <v>24</v>
      </c>
      <c r="CP47" s="9">
        <v>1</v>
      </c>
      <c r="CQ47" s="28">
        <f>IF(OR($H47="",$J47="",CN47="",CP47=""),"",IF(AND(CN47=$H47,CP47=$J47),Punkte!$A$1,IF(AND(CN47-CP47=0,$H47-$J47=0),Punkte!$A$3,IF(CN47-CP47=$H47-$J47,Punkte!$A$2,IF((CN47-CP47)*($H47-$J47)&gt;0,Punkte!$A$4,0)))))</f>
        <v>0</v>
      </c>
      <c r="CR47" s="10">
        <v>1</v>
      </c>
      <c r="CS47" s="82" t="s">
        <v>24</v>
      </c>
      <c r="CT47" s="10">
        <v>3</v>
      </c>
      <c r="CU47" s="28">
        <f>IF(OR($H47="",$J47="",CR47="",CT47=""),"",IF(AND(CR47=$H47,CT47=$J47),Punkte!$A$1,IF(AND(CR47-CT47=0,$H47-$J47=0),Punkte!$A$3,IF(CR47-CT47=$H47-$J47,Punkte!$A$2,IF((CR47-CT47)*($H47-$J47)&gt;0,Punkte!$A$4,0)))))</f>
        <v>0</v>
      </c>
      <c r="CV47" s="10">
        <v>2</v>
      </c>
      <c r="CW47" s="11" t="s">
        <v>24</v>
      </c>
      <c r="CX47" s="9">
        <v>2</v>
      </c>
      <c r="CY47" s="28">
        <f>IF(OR($H47="",$J47="",CV47="",CX47=""),"",IF(AND(CV47=$H47,CX47=$J47),Punkte!$A$1,IF(AND(CV47-CX47=0,$H47-$J47=0),Punkte!$A$3,IF(CV47-CX47=$H47-$J47,Punkte!$A$2,IF((CV47-CX47)*($H47-$J47)&gt;0,Punkte!$A$4,0)))))</f>
        <v>0</v>
      </c>
      <c r="CZ47" s="10">
        <v>1</v>
      </c>
      <c r="DA47" s="83" t="s">
        <v>24</v>
      </c>
      <c r="DB47" s="10">
        <v>2</v>
      </c>
      <c r="DC47" s="28">
        <f>IF(OR($H47="",$J47="",CZ47="",DB47=""),"",IF(AND(CZ47=$H47,DB47=$J47),Punkte!$A$1,IF(AND(CZ47-DB47=0,$H47-$J47=0),Punkte!$A$3,IF(CZ47-DB47=$H47-$J47,Punkte!$A$2,IF((CZ47-DB47)*($H47-$J47)&gt;0,Punkte!$A$4,0)))))</f>
        <v>0</v>
      </c>
      <c r="DD47" s="10">
        <v>1</v>
      </c>
      <c r="DE47" s="11" t="s">
        <v>24</v>
      </c>
      <c r="DF47" s="9">
        <v>2</v>
      </c>
      <c r="DG47" s="28">
        <f>IF(OR($H47="",$J47="",DD47="",DF47=""),"",IF(AND(DD47=$H47,DF47=$J47),Punkte!$A$1,IF(AND(DD47-DF47=0,$H47-$J47=0),Punkte!$A$3,IF(DD47-DF47=$H47-$J47,Punkte!$A$2,IF((DD47-DF47)*($H47-$J47)&gt;0,Punkte!$A$4,0)))))</f>
        <v>0</v>
      </c>
      <c r="DH47" s="10">
        <v>0</v>
      </c>
      <c r="DI47" s="11" t="s">
        <v>24</v>
      </c>
      <c r="DJ47" s="9">
        <v>0</v>
      </c>
      <c r="DK47" s="28">
        <f>IF(OR($H47="",$J47="",DH47="",DJ47=""),"",IF(AND(DH47=$H47,DJ47=$J47),Punkte!$A$1,IF(AND(DH47-DJ47=0,$H47-$J47=0),Punkte!$A$3,IF(DH47-DJ47=$H47-$J47,Punkte!$A$2,IF((DH47-DJ47)*($H47-$J47)&gt;0,Punkte!$A$4,0)))))</f>
        <v>0</v>
      </c>
      <c r="DL47" s="10">
        <v>1</v>
      </c>
      <c r="DM47" s="11" t="s">
        <v>24</v>
      </c>
      <c r="DN47" s="9">
        <v>2</v>
      </c>
      <c r="DO47" s="28">
        <f>IF(OR($H47="",$J47="",DL47="",DN47=""),"",IF(AND(DL47=$H47,DN47=$J47),Punkte!$A$1,IF(AND(DL47-DN47=0,$H47-$J47=0),Punkte!$A$3,IF(DL47-DN47=$H47-$J47,Punkte!$A$2,IF((DL47-DN47)*($H47-$J47)&gt;0,Punkte!$A$4,0)))))</f>
        <v>0</v>
      </c>
      <c r="DP47" s="10">
        <v>1</v>
      </c>
      <c r="DQ47" s="11" t="s">
        <v>24</v>
      </c>
      <c r="DR47" s="9">
        <v>2</v>
      </c>
      <c r="DS47" s="28">
        <f>IF(OR($H47="",$J47="",DP47="",DR47=""),"",IF(AND(DP47=$H47,DR47=$J47),Punkte!$A$1,IF(AND(DP47-DR47=0,$H47-$J47=0),Punkte!$A$3,IF(DP47-DR47=$H47-$J47,Punkte!$A$2,IF((DP47-DR47)*($H47-$J47)&gt;0,Punkte!$A$4,0)))))</f>
        <v>0</v>
      </c>
      <c r="DT47" s="10">
        <v>0</v>
      </c>
      <c r="DU47" s="11" t="s">
        <v>24</v>
      </c>
      <c r="DV47" s="9">
        <v>1</v>
      </c>
      <c r="DW47" s="28">
        <f>IF(OR($H47="",$J47="",DT47="",DV47=""),"",IF(AND(DT47=$H47,DV47=$J47),Punkte!$A$1,IF(AND(DT47-DV47=0,$H47-$J47=0),Punkte!$A$3,IF(DT47-DV47=$H47-$J47,Punkte!$A$2,IF((DT47-DV47)*($H47-$J47)&gt;0,Punkte!$A$4,0)))))</f>
        <v>0</v>
      </c>
      <c r="DX47" s="10">
        <v>0</v>
      </c>
      <c r="DY47" s="11" t="s">
        <v>24</v>
      </c>
      <c r="DZ47" s="9">
        <v>3</v>
      </c>
      <c r="EA47" s="28">
        <f>IF(OR($H47="",$J47="",DX47="",DZ47=""),"",IF(AND(DX47=$H47,DZ47=$J47),Punkte!$A$1,IF(AND(DX47-DZ47=0,$H47-$J47=0),Punkte!$A$3,IF(DX47-DZ47=$H47-$J47,Punkte!$A$2,IF((DX47-DZ47)*($H47-$J47)&gt;0,Punkte!$A$4,0)))))</f>
        <v>0</v>
      </c>
      <c r="EB47" s="10">
        <v>0</v>
      </c>
      <c r="EC47" s="11" t="s">
        <v>24</v>
      </c>
      <c r="ED47" s="9">
        <v>1</v>
      </c>
      <c r="EE47" s="28">
        <f>IF(OR($H47="",$J47="",EB47="",ED47=""),"",IF(AND(EB47=$H47,ED47=$J47),Punkte!$A$1,IF(AND(EB47-ED47=0,$H47-$J47=0),Punkte!$A$3,IF(EB47-ED47=$H47-$J47,Punkte!$A$2,IF((EB47-ED47)*($H47-$J47)&gt;0,Punkte!$A$4,0)))))</f>
        <v>0</v>
      </c>
      <c r="EF47" s="10">
        <v>1</v>
      </c>
      <c r="EG47" s="87" t="s">
        <v>24</v>
      </c>
      <c r="EH47" s="10">
        <v>1</v>
      </c>
      <c r="EI47" s="28">
        <f>IF(OR($H47="",$J47="",EF47="",EH47=""),"",IF(AND(EF47=$H47,EH47=$J47),Punkte!$A$1,IF(AND(EF47-EH47=0,$H47-$J47=0),Punkte!$A$3,IF(EF47-EH47=$H47-$J47,Punkte!$A$2,IF((EF47-EH47)*($H47-$J47)&gt;0,Punkte!$A$4,0)))))</f>
        <v>0</v>
      </c>
      <c r="EJ47" s="10">
        <v>0</v>
      </c>
      <c r="EK47" s="11" t="s">
        <v>24</v>
      </c>
      <c r="EL47" s="9">
        <v>4</v>
      </c>
      <c r="EM47" s="28">
        <f>IF(OR($H47="",$J47="",EJ47="",EL47=""),"",IF(AND(EJ47=$H47,EL47=$J47),Punkte!$A$1,IF(AND(EJ47-EL47=0,$H47-$J47=0),Punkte!$A$3,IF(EJ47-EL47=$H47-$J47,Punkte!$A$2,IF((EJ47-EL47)*($H47-$J47)&gt;0,Punkte!$A$4,0)))))</f>
        <v>0</v>
      </c>
      <c r="EN47" s="10">
        <v>0</v>
      </c>
      <c r="EO47" s="11" t="s">
        <v>24</v>
      </c>
      <c r="EP47" s="9">
        <v>1</v>
      </c>
      <c r="EQ47" s="28">
        <f>IF(OR($H47="",$J47="",EN47="",EP47=""),"",IF(AND(EN47=$H47,EP47=$J47),Punkte!$A$1,IF(AND(EN47-EP47=0,$H47-$J47=0),Punkte!$A$3,IF(EN47-EP47=$H47-$J47,Punkte!$A$2,IF((EN47-EP47)*($H47-$J47)&gt;0,Punkte!$A$4,0)))))</f>
        <v>0</v>
      </c>
      <c r="ER47" s="10">
        <v>1</v>
      </c>
      <c r="ES47" s="11" t="s">
        <v>24</v>
      </c>
      <c r="ET47" s="9">
        <v>2</v>
      </c>
      <c r="EU47" s="28">
        <f>IF(OR($H47="",$J47="",ER47="",ET47=""),"",IF(AND(ER47=$H47,ET47=$J47),Punkte!$A$1,IF(AND(ER47-ET47=0,$H47-$J47=0),Punkte!$A$3,IF(ER47-ET47=$H47-$J47,Punkte!$A$2,IF((ER47-ET47)*($H47-$J47)&gt;0,Punkte!$A$4,0)))))</f>
        <v>0</v>
      </c>
    </row>
    <row r="48" spans="1:151" ht="11.25" customHeight="1">
      <c r="A48" s="16">
        <v>42</v>
      </c>
      <c r="B48" s="21">
        <v>40353</v>
      </c>
      <c r="C48" s="29" t="s">
        <v>32</v>
      </c>
      <c r="D48" s="25">
        <v>0.66666666666666663</v>
      </c>
      <c r="E48" s="26" t="s">
        <v>67</v>
      </c>
      <c r="F48" s="22" t="s">
        <v>43</v>
      </c>
      <c r="G48" s="27" t="s">
        <v>54</v>
      </c>
      <c r="H48" s="6">
        <v>0</v>
      </c>
      <c r="I48" s="20" t="s">
        <v>24</v>
      </c>
      <c r="J48" s="6">
        <v>0</v>
      </c>
      <c r="L48" s="10">
        <v>2</v>
      </c>
      <c r="M48" s="108" t="s">
        <v>24</v>
      </c>
      <c r="N48" s="9">
        <v>0</v>
      </c>
      <c r="O48" s="28">
        <f>IF(OR($H48="",$J48="",L48="",N48=""),"",IF(AND(L48=$H48,N48=$J48),Punkte!$A$1,IF(AND(L48-N48=0,$H48-$J48=0),Punkte!$A$3,IF(L48-N48=$H48-$J48,Punkte!$A$2,IF((L48-N48)*($H48-$J48)&gt;0,Punkte!$A$4,0)))))</f>
        <v>0</v>
      </c>
      <c r="P48" s="12">
        <v>1</v>
      </c>
      <c r="Q48" s="11" t="s">
        <v>24</v>
      </c>
      <c r="R48" s="12">
        <v>0</v>
      </c>
      <c r="S48" s="28">
        <f>IF(OR($H48="",$J48="",P48="",R48=""),"",IF(AND(P48=$H48,R48=$J48),Punkte!$A$1,IF(AND(P48-R48=0,$H48-$J48=0),Punkte!$A$3,IF(P48-R48=$H48-$J48,Punkte!$A$2,IF((P48-R48)*($H48-$J48)&gt;0,Punkte!$A$4,0)))))</f>
        <v>0</v>
      </c>
      <c r="T48" s="12">
        <v>1</v>
      </c>
      <c r="U48" s="11" t="s">
        <v>24</v>
      </c>
      <c r="V48" s="16">
        <v>1</v>
      </c>
      <c r="W48" s="28">
        <f>IF(OR($H48="",$J48="",T48="",V48=""),"",IF(AND(T48=$H48,V48=$J48),Punkte!$A$1,IF(AND(T48-V48=0,$H48-$J48=0),Punkte!$A$3,IF(T48-V48=$H48-$J48,Punkte!$A$2,IF((T48-V48)*($H48-$J48)&gt;0,Punkte!$A$4,0)))))</f>
        <v>3</v>
      </c>
      <c r="X48" s="12">
        <v>3</v>
      </c>
      <c r="Y48" s="11" t="s">
        <v>24</v>
      </c>
      <c r="Z48" s="16">
        <v>0</v>
      </c>
      <c r="AA48" s="28">
        <f>IF(OR($H48="",$J48="",X48="",Z48=""),"",IF(AND(X48=$H48,Z48=$J48),Punkte!$A$1,IF(AND(X48-Z48=0,$H48-$J48=0),Punkte!$A$3,IF(X48-Z48=$H48-$J48,Punkte!$A$2,IF((X48-Z48)*($H48-$J48)&gt;0,Punkte!$A$4,0)))))</f>
        <v>0</v>
      </c>
      <c r="AB48" s="12">
        <v>2</v>
      </c>
      <c r="AC48" s="11" t="s">
        <v>24</v>
      </c>
      <c r="AD48" s="16">
        <v>0</v>
      </c>
      <c r="AE48" s="28">
        <f>IF(OR($H48="",$J48="",AB48="",AD48=""),"",IF(AND(AB48=$H48,AD48=$J48),Punkte!$A$1,IF(AND(AB48-AD48=0,$H48-$J48=0),Punkte!$A$3,IF(AB48-AD48=$H48-$J48,Punkte!$A$2,IF((AB48-AD48)*($H48-$J48)&gt;0,Punkte!$A$4,0)))))</f>
        <v>0</v>
      </c>
      <c r="AF48" s="10">
        <v>1</v>
      </c>
      <c r="AG48" s="76" t="s">
        <v>24</v>
      </c>
      <c r="AH48" s="10">
        <v>1</v>
      </c>
      <c r="AI48" s="28">
        <f>IF(OR($H48="",$J48="",AF48="",AH48=""),"",IF(AND(AF48=$H48,AH48=$J48),Punkte!$A$1,IF(AND(AF48-AH48=0,$H48-$J48=0),Punkte!$A$3,IF(AF48-AH48=$H48-$J48,Punkte!$A$2,IF((AF48-AH48)*($H48-$J48)&gt;0,Punkte!$A$4,0)))))</f>
        <v>3</v>
      </c>
      <c r="AJ48" s="12">
        <v>2</v>
      </c>
      <c r="AK48" s="11" t="s">
        <v>24</v>
      </c>
      <c r="AL48" s="16">
        <v>0</v>
      </c>
      <c r="AM48" s="28">
        <f>IF(OR($H48="",$J48="",AJ48="",AL48=""),"",IF(AND(AJ48=$H48,AL48=$J48),Punkte!$A$1,IF(AND(AJ48-AL48=0,$H48-$J48=0),Punkte!$A$3,IF(AJ48-AL48=$H48-$J48,Punkte!$A$2,IF((AJ48-AL48)*($H48-$J48)&gt;0,Punkte!$A$4,0)))))</f>
        <v>0</v>
      </c>
      <c r="AN48" s="12">
        <v>2</v>
      </c>
      <c r="AO48" s="11" t="s">
        <v>24</v>
      </c>
      <c r="AP48" s="16">
        <v>0</v>
      </c>
      <c r="AQ48" s="28">
        <f>IF(OR($H48="",$J48="",AN48="",AP48=""),"",IF(AND(AN48=$H48,AP48=$J48),Punkte!$A$1,IF(AND(AN48-AP48=0,$H48-$J48=0),Punkte!$A$3,IF(AN48-AP48=$H48-$J48,Punkte!$A$2,IF((AN48-AP48)*($H48-$J48)&gt;0,Punkte!$A$4,0)))))</f>
        <v>0</v>
      </c>
      <c r="AR48" s="10">
        <v>2</v>
      </c>
      <c r="AS48" s="11" t="s">
        <v>24</v>
      </c>
      <c r="AT48" s="9">
        <v>0</v>
      </c>
      <c r="AU48" s="28">
        <f>IF(OR($H48="",$J48="",AR48="",AT48=""),"",IF(AND(AR48=$H48,AT48=$J48),Punkte!$A$1,IF(AND(AR48-AT48=0,$H48-$J48=0),Punkte!$A$3,IF(AR48-AT48=$H48-$J48,Punkte!$A$2,IF((AR48-AT48)*($H48-$J48)&gt;0,Punkte!$A$4,0)))))</f>
        <v>0</v>
      </c>
      <c r="AV48" s="10">
        <v>3</v>
      </c>
      <c r="AW48" s="11" t="s">
        <v>24</v>
      </c>
      <c r="AX48" s="9">
        <v>0</v>
      </c>
      <c r="AY48" s="28">
        <f>IF(OR($H48="",$J48="",AV48="",AX48=""),"",IF(AND(AV48=$H48,AX48=$J48),Punkte!$A$1,IF(AND(AV48-AX48=0,$H48-$J48=0),Punkte!$A$3,IF(AV48-AX48=$H48-$J48,Punkte!$A$2,IF((AV48-AX48)*($H48-$J48)&gt;0,Punkte!$A$4,0)))))</f>
        <v>0</v>
      </c>
      <c r="AZ48" s="10">
        <v>0</v>
      </c>
      <c r="BA48" s="11" t="s">
        <v>24</v>
      </c>
      <c r="BB48" s="9">
        <v>0</v>
      </c>
      <c r="BC48" s="28">
        <f>IF(OR($H48="",$J48="",AZ48="",BB48=""),"",IF(AND(AZ48=$H48,BB48=$J48),Punkte!$A$1,IF(AND(AZ48-BB48=0,$H48-$J48=0),Punkte!$A$3,IF(AZ48-BB48=$H48-$J48,Punkte!$A$2,IF((AZ48-BB48)*($H48-$J48)&gt;0,Punkte!$A$4,0)))))</f>
        <v>6</v>
      </c>
      <c r="BD48" s="10">
        <v>2</v>
      </c>
      <c r="BE48" s="11" t="s">
        <v>24</v>
      </c>
      <c r="BF48" s="9">
        <v>0</v>
      </c>
      <c r="BG48" s="28">
        <f>IF(OR($H48="",$J48="",BD48="",BF48=""),"",IF(AND(BD48=$H48,BF48=$J48),Punkte!$A$1,IF(AND(BD48-BF48=0,$H48-$J48=0),Punkte!$A$3,IF(BD48-BF48=$H48-$J48,Punkte!$A$2,IF((BD48-BF48)*($H48-$J48)&gt;0,Punkte!$A$4,0)))))</f>
        <v>0</v>
      </c>
      <c r="BH48" s="10">
        <v>3</v>
      </c>
      <c r="BI48" s="11" t="s">
        <v>24</v>
      </c>
      <c r="BJ48" s="9">
        <v>0</v>
      </c>
      <c r="BK48" s="28">
        <f>IF(OR($H48="",$J48="",BH48="",BJ48=""),"",IF(AND(BH48=$H48,BJ48=$J48),Punkte!$A$1,IF(AND(BH48-BJ48=0,$H48-$J48=0),Punkte!$A$3,IF(BH48-BJ48=$H48-$J48,Punkte!$A$2,IF((BH48-BJ48)*($H48-$J48)&gt;0,Punkte!$A$4,0)))))</f>
        <v>0</v>
      </c>
      <c r="BL48" s="10">
        <v>2</v>
      </c>
      <c r="BM48" s="72" t="s">
        <v>24</v>
      </c>
      <c r="BN48" s="9">
        <v>0</v>
      </c>
      <c r="BO48" s="28">
        <f>IF(OR($H48="",$J48="",BL48="",BN48=""),"",IF(AND(BL48=$H48,BN48=$J48),Punkte!$A$1,IF(AND(BL48-BN48=0,$H48-$J48=0),Punkte!$A$3,IF(BL48-BN48=$H48-$J48,Punkte!$A$2,IF((BL48-BN48)*($H48-$J48)&gt;0,Punkte!$A$4,0)))))</f>
        <v>0</v>
      </c>
      <c r="BP48" s="10">
        <v>2</v>
      </c>
      <c r="BQ48" s="79" t="s">
        <v>24</v>
      </c>
      <c r="BR48" s="10">
        <v>0</v>
      </c>
      <c r="BS48" s="28">
        <f>IF(OR($H48="",$J48="",BP48="",BR48=""),"",IF(AND(BP48=$H48,BR48=$J48),Punkte!$A$1,IF(AND(BP48-BR48=0,$H48-$J48=0),Punkte!$A$3,IF(BP48-BR48=$H48-$J48,Punkte!$A$2,IF((BP48-BR48)*($H48-$J48)&gt;0,Punkte!$A$4,0)))))</f>
        <v>0</v>
      </c>
      <c r="BT48" s="10">
        <v>0</v>
      </c>
      <c r="BU48" s="11" t="s">
        <v>24</v>
      </c>
      <c r="BV48" s="9">
        <v>2</v>
      </c>
      <c r="BW48" s="28">
        <f>IF(OR($H48="",$J48="",BT48="",BV48=""),"",IF(AND(BT48=$H48,BV48=$J48),Punkte!$A$1,IF(AND(BT48-BV48=0,$H48-$J48=0),Punkte!$A$3,IF(BT48-BV48=$H48-$J48,Punkte!$A$2,IF((BT48-BV48)*($H48-$J48)&gt;0,Punkte!$A$4,0)))))</f>
        <v>0</v>
      </c>
      <c r="BX48" s="10">
        <v>1</v>
      </c>
      <c r="BY48" s="80" t="s">
        <v>24</v>
      </c>
      <c r="BZ48" s="10">
        <v>0</v>
      </c>
      <c r="CA48" s="28">
        <f>IF(OR($H48="",$J48="",BX48="",BZ48=""),"",IF(AND(BX48=$H48,BZ48=$J48),Punkte!$A$1,IF(AND(BX48-BZ48=0,$H48-$J48=0),Punkte!$A$3,IF(BX48-BZ48=$H48-$J48,Punkte!$A$2,IF((BX48-BZ48)*($H48-$J48)&gt;0,Punkte!$A$4,0)))))</f>
        <v>0</v>
      </c>
      <c r="CB48" s="10">
        <v>2</v>
      </c>
      <c r="CC48" s="11" t="s">
        <v>24</v>
      </c>
      <c r="CD48" s="9">
        <v>0</v>
      </c>
      <c r="CE48" s="28">
        <f>IF(OR($H48="",$J48="",CB48="",CD48=""),"",IF(AND(CB48=$H48,CD48=$J48),Punkte!$A$1,IF(AND(CB48-CD48=0,$H48-$J48=0),Punkte!$A$3,IF(CB48-CD48=$H48-$J48,Punkte!$A$2,IF((CB48-CD48)*($H48-$J48)&gt;0,Punkte!$A$4,0)))))</f>
        <v>0</v>
      </c>
      <c r="CF48" s="10">
        <v>2</v>
      </c>
      <c r="CG48" s="11" t="s">
        <v>24</v>
      </c>
      <c r="CH48" s="9">
        <v>0</v>
      </c>
      <c r="CI48" s="28">
        <f>IF(OR($H48="",$J48="",CF48="",CH48=""),"",IF(AND(CF48=$H48,CH48=$J48),Punkte!$A$1,IF(AND(CF48-CH48=0,$H48-$J48=0),Punkte!$A$3,IF(CF48-CH48=$H48-$J48,Punkte!$A$2,IF((CF48-CH48)*($H48-$J48)&gt;0,Punkte!$A$4,0)))))</f>
        <v>0</v>
      </c>
      <c r="CJ48" s="10">
        <v>2</v>
      </c>
      <c r="CK48" s="77" t="s">
        <v>24</v>
      </c>
      <c r="CL48" s="10">
        <v>0</v>
      </c>
      <c r="CM48" s="28">
        <f>IF(OR($H48="",$J48="",CJ48="",CL48=""),"",IF(AND(CJ48=$H48,CL48=$J48),Punkte!$A$1,IF(AND(CJ48-CL48=0,$H48-$J48=0),Punkte!$A$3,IF(CJ48-CL48=$H48-$J48,Punkte!$A$2,IF((CJ48-CL48)*($H48-$J48)&gt;0,Punkte!$A$4,0)))))</f>
        <v>0</v>
      </c>
      <c r="CN48" s="10">
        <v>1</v>
      </c>
      <c r="CO48" s="11" t="s">
        <v>24</v>
      </c>
      <c r="CP48" s="9">
        <v>1</v>
      </c>
      <c r="CQ48" s="28">
        <f>IF(OR($H48="",$J48="",CN48="",CP48=""),"",IF(AND(CN48=$H48,CP48=$J48),Punkte!$A$1,IF(AND(CN48-CP48=0,$H48-$J48=0),Punkte!$A$3,IF(CN48-CP48=$H48-$J48,Punkte!$A$2,IF((CN48-CP48)*($H48-$J48)&gt;0,Punkte!$A$4,0)))))</f>
        <v>3</v>
      </c>
      <c r="CR48" s="10">
        <v>4</v>
      </c>
      <c r="CS48" s="82" t="s">
        <v>24</v>
      </c>
      <c r="CT48" s="10">
        <v>1</v>
      </c>
      <c r="CU48" s="28">
        <f>IF(OR($H48="",$J48="",CR48="",CT48=""),"",IF(AND(CR48=$H48,CT48=$J48),Punkte!$A$1,IF(AND(CR48-CT48=0,$H48-$J48=0),Punkte!$A$3,IF(CR48-CT48=$H48-$J48,Punkte!$A$2,IF((CR48-CT48)*($H48-$J48)&gt;0,Punkte!$A$4,0)))))</f>
        <v>0</v>
      </c>
      <c r="CV48" s="10">
        <v>4</v>
      </c>
      <c r="CW48" s="11" t="s">
        <v>24</v>
      </c>
      <c r="CX48" s="9">
        <v>0</v>
      </c>
      <c r="CY48" s="28">
        <f>IF(OR($H48="",$J48="",CV48="",CX48=""),"",IF(AND(CV48=$H48,CX48=$J48),Punkte!$A$1,IF(AND(CV48-CX48=0,$H48-$J48=0),Punkte!$A$3,IF(CV48-CX48=$H48-$J48,Punkte!$A$2,IF((CV48-CX48)*($H48-$J48)&gt;0,Punkte!$A$4,0)))))</f>
        <v>0</v>
      </c>
      <c r="CZ48" s="10">
        <v>1</v>
      </c>
      <c r="DA48" s="83" t="s">
        <v>24</v>
      </c>
      <c r="DB48" s="10">
        <v>0</v>
      </c>
      <c r="DC48" s="28">
        <f>IF(OR($H48="",$J48="",CZ48="",DB48=""),"",IF(AND(CZ48=$H48,DB48=$J48),Punkte!$A$1,IF(AND(CZ48-DB48=0,$H48-$J48=0),Punkte!$A$3,IF(CZ48-DB48=$H48-$J48,Punkte!$A$2,IF((CZ48-DB48)*($H48-$J48)&gt;0,Punkte!$A$4,0)))))</f>
        <v>0</v>
      </c>
      <c r="DD48" s="10">
        <v>3</v>
      </c>
      <c r="DE48" s="11" t="s">
        <v>24</v>
      </c>
      <c r="DF48" s="9">
        <v>0</v>
      </c>
      <c r="DG48" s="28">
        <f>IF(OR($H48="",$J48="",DD48="",DF48=""),"",IF(AND(DD48=$H48,DF48=$J48),Punkte!$A$1,IF(AND(DD48-DF48=0,$H48-$J48=0),Punkte!$A$3,IF(DD48-DF48=$H48-$J48,Punkte!$A$2,IF((DD48-DF48)*($H48-$J48)&gt;0,Punkte!$A$4,0)))))</f>
        <v>0</v>
      </c>
      <c r="DH48" s="10">
        <v>2</v>
      </c>
      <c r="DI48" s="11" t="s">
        <v>24</v>
      </c>
      <c r="DJ48" s="9">
        <v>0</v>
      </c>
      <c r="DK48" s="28">
        <f>IF(OR($H48="",$J48="",DH48="",DJ48=""),"",IF(AND(DH48=$H48,DJ48=$J48),Punkte!$A$1,IF(AND(DH48-DJ48=0,$H48-$J48=0),Punkte!$A$3,IF(DH48-DJ48=$H48-$J48,Punkte!$A$2,IF((DH48-DJ48)*($H48-$J48)&gt;0,Punkte!$A$4,0)))))</f>
        <v>0</v>
      </c>
      <c r="DL48" s="10">
        <v>1</v>
      </c>
      <c r="DM48" s="11" t="s">
        <v>24</v>
      </c>
      <c r="DN48" s="9">
        <v>0</v>
      </c>
      <c r="DO48" s="28">
        <f>IF(OR($H48="",$J48="",DL48="",DN48=""),"",IF(AND(DL48=$H48,DN48=$J48),Punkte!$A$1,IF(AND(DL48-DN48=0,$H48-$J48=0),Punkte!$A$3,IF(DL48-DN48=$H48-$J48,Punkte!$A$2,IF((DL48-DN48)*($H48-$J48)&gt;0,Punkte!$A$4,0)))))</f>
        <v>0</v>
      </c>
      <c r="DP48" s="10">
        <v>2</v>
      </c>
      <c r="DQ48" s="11" t="s">
        <v>24</v>
      </c>
      <c r="DR48" s="9">
        <v>1</v>
      </c>
      <c r="DS48" s="28">
        <f>IF(OR($H48="",$J48="",DP48="",DR48=""),"",IF(AND(DP48=$H48,DR48=$J48),Punkte!$A$1,IF(AND(DP48-DR48=0,$H48-$J48=0),Punkte!$A$3,IF(DP48-DR48=$H48-$J48,Punkte!$A$2,IF((DP48-DR48)*($H48-$J48)&gt;0,Punkte!$A$4,0)))))</f>
        <v>0</v>
      </c>
      <c r="DT48" s="10">
        <v>2</v>
      </c>
      <c r="DU48" s="11" t="s">
        <v>24</v>
      </c>
      <c r="DV48" s="9">
        <v>0</v>
      </c>
      <c r="DW48" s="28">
        <f>IF(OR($H48="",$J48="",DT48="",DV48=""),"",IF(AND(DT48=$H48,DV48=$J48),Punkte!$A$1,IF(AND(DT48-DV48=0,$H48-$J48=0),Punkte!$A$3,IF(DT48-DV48=$H48-$J48,Punkte!$A$2,IF((DT48-DV48)*($H48-$J48)&gt;0,Punkte!$A$4,0)))))</f>
        <v>0</v>
      </c>
      <c r="DX48" s="10">
        <v>1</v>
      </c>
      <c r="DY48" s="11" t="s">
        <v>24</v>
      </c>
      <c r="DZ48" s="9">
        <v>1</v>
      </c>
      <c r="EA48" s="28">
        <f>IF(OR($H48="",$J48="",DX48="",DZ48=""),"",IF(AND(DX48=$H48,DZ48=$J48),Punkte!$A$1,IF(AND(DX48-DZ48=0,$H48-$J48=0),Punkte!$A$3,IF(DX48-DZ48=$H48-$J48,Punkte!$A$2,IF((DX48-DZ48)*($H48-$J48)&gt;0,Punkte!$A$4,0)))))</f>
        <v>3</v>
      </c>
      <c r="EB48" s="10">
        <v>2</v>
      </c>
      <c r="EC48" s="11" t="s">
        <v>24</v>
      </c>
      <c r="ED48" s="9">
        <v>1</v>
      </c>
      <c r="EE48" s="28">
        <f>IF(OR($H48="",$J48="",EB48="",ED48=""),"",IF(AND(EB48=$H48,ED48=$J48),Punkte!$A$1,IF(AND(EB48-ED48=0,$H48-$J48=0),Punkte!$A$3,IF(EB48-ED48=$H48-$J48,Punkte!$A$2,IF((EB48-ED48)*($H48-$J48)&gt;0,Punkte!$A$4,0)))))</f>
        <v>0</v>
      </c>
      <c r="EF48" s="10">
        <v>2</v>
      </c>
      <c r="EG48" s="87" t="s">
        <v>24</v>
      </c>
      <c r="EH48" s="10">
        <v>0</v>
      </c>
      <c r="EI48" s="28">
        <f>IF(OR($H48="",$J48="",EF48="",EH48=""),"",IF(AND(EF48=$H48,EH48=$J48),Punkte!$A$1,IF(AND(EF48-EH48=0,$H48-$J48=0),Punkte!$A$3,IF(EF48-EH48=$H48-$J48,Punkte!$A$2,IF((EF48-EH48)*($H48-$J48)&gt;0,Punkte!$A$4,0)))))</f>
        <v>0</v>
      </c>
      <c r="EJ48" s="10">
        <v>2</v>
      </c>
      <c r="EK48" s="11" t="s">
        <v>24</v>
      </c>
      <c r="EL48" s="9">
        <v>0</v>
      </c>
      <c r="EM48" s="28">
        <f>IF(OR($H48="",$J48="",EJ48="",EL48=""),"",IF(AND(EJ48=$H48,EL48=$J48),Punkte!$A$1,IF(AND(EJ48-EL48=0,$H48-$J48=0),Punkte!$A$3,IF(EJ48-EL48=$H48-$J48,Punkte!$A$2,IF((EJ48-EL48)*($H48-$J48)&gt;0,Punkte!$A$4,0)))))</f>
        <v>0</v>
      </c>
      <c r="EN48" s="10">
        <v>1</v>
      </c>
      <c r="EO48" s="11" t="s">
        <v>24</v>
      </c>
      <c r="EP48" s="9">
        <v>1</v>
      </c>
      <c r="EQ48" s="28">
        <f>IF(OR($H48="",$J48="",EN48="",EP48=""),"",IF(AND(EN48=$H48,EP48=$J48),Punkte!$A$1,IF(AND(EN48-EP48=0,$H48-$J48=0),Punkte!$A$3,IF(EN48-EP48=$H48-$J48,Punkte!$A$2,IF((EN48-EP48)*($H48-$J48)&gt;0,Punkte!$A$4,0)))))</f>
        <v>3</v>
      </c>
      <c r="ER48" s="10">
        <v>2</v>
      </c>
      <c r="ES48" s="11" t="s">
        <v>24</v>
      </c>
      <c r="ET48" s="9">
        <v>0</v>
      </c>
      <c r="EU48" s="28">
        <f>IF(OR($H48="",$J48="",ER48="",ET48=""),"",IF(AND(ER48=$H48,ET48=$J48),Punkte!$A$1,IF(AND(ER48-ET48=0,$H48-$J48=0),Punkte!$A$3,IF(ER48-ET48=$H48-$J48,Punkte!$A$2,IF((ER48-ET48)*($H48-$J48)&gt;0,Punkte!$A$4,0)))))</f>
        <v>0</v>
      </c>
    </row>
    <row r="49" spans="1:151" ht="11.25" customHeight="1">
      <c r="A49" s="16">
        <v>43</v>
      </c>
      <c r="B49" s="21">
        <v>40353</v>
      </c>
      <c r="C49" s="29" t="s">
        <v>31</v>
      </c>
      <c r="D49" s="25">
        <v>0.85416666666666663</v>
      </c>
      <c r="E49" s="26" t="s">
        <v>73</v>
      </c>
      <c r="F49" s="22" t="s">
        <v>39</v>
      </c>
      <c r="G49" s="27" t="s">
        <v>55</v>
      </c>
      <c r="H49" s="6">
        <v>1</v>
      </c>
      <c r="I49" s="20" t="s">
        <v>24</v>
      </c>
      <c r="J49" s="6">
        <v>3</v>
      </c>
      <c r="L49" s="10">
        <v>2</v>
      </c>
      <c r="M49" s="108" t="s">
        <v>24</v>
      </c>
      <c r="N49" s="9">
        <v>1</v>
      </c>
      <c r="O49" s="28">
        <f>IF(OR($H49="",$J49="",L49="",N49=""),"",IF(AND(L49=$H49,N49=$J49),Punkte!$A$1,IF(AND(L49-N49=0,$H49-$J49=0),Punkte!$A$3,IF(L49-N49=$H49-$J49,Punkte!$A$2,IF((L49-N49)*($H49-$J49)&gt;0,Punkte!$A$4,0)))))</f>
        <v>0</v>
      </c>
      <c r="P49" s="12">
        <v>1</v>
      </c>
      <c r="Q49" s="11" t="s">
        <v>24</v>
      </c>
      <c r="R49" s="12">
        <v>1</v>
      </c>
      <c r="S49" s="28">
        <f>IF(OR($H49="",$J49="",P49="",R49=""),"",IF(AND(P49=$H49,R49=$J49),Punkte!$A$1,IF(AND(P49-R49=0,$H49-$J49=0),Punkte!$A$3,IF(P49-R49=$H49-$J49,Punkte!$A$2,IF((P49-R49)*($H49-$J49)&gt;0,Punkte!$A$4,0)))))</f>
        <v>0</v>
      </c>
      <c r="T49" s="12">
        <v>0</v>
      </c>
      <c r="U49" s="11" t="s">
        <v>24</v>
      </c>
      <c r="V49" s="16">
        <v>1</v>
      </c>
      <c r="W49" s="28">
        <f>IF(OR($H49="",$J49="",T49="",V49=""),"",IF(AND(T49=$H49,V49=$J49),Punkte!$A$1,IF(AND(T49-V49=0,$H49-$J49=0),Punkte!$A$3,IF(T49-V49=$H49-$J49,Punkte!$A$2,IF((T49-V49)*($H49-$J49)&gt;0,Punkte!$A$4,0)))))</f>
        <v>2</v>
      </c>
      <c r="X49" s="12">
        <v>2</v>
      </c>
      <c r="Y49" s="11" t="s">
        <v>24</v>
      </c>
      <c r="Z49" s="16">
        <v>1</v>
      </c>
      <c r="AA49" s="28">
        <f>IF(OR($H49="",$J49="",X49="",Z49=""),"",IF(AND(X49=$H49,Z49=$J49),Punkte!$A$1,IF(AND(X49-Z49=0,$H49-$J49=0),Punkte!$A$3,IF(X49-Z49=$H49-$J49,Punkte!$A$2,IF((X49-Z49)*($H49-$J49)&gt;0,Punkte!$A$4,0)))))</f>
        <v>0</v>
      </c>
      <c r="AB49" s="12">
        <v>1</v>
      </c>
      <c r="AC49" s="11" t="s">
        <v>24</v>
      </c>
      <c r="AD49" s="16">
        <v>1</v>
      </c>
      <c r="AE49" s="28">
        <f>IF(OR($H49="",$J49="",AB49="",AD49=""),"",IF(AND(AB49=$H49,AD49=$J49),Punkte!$A$1,IF(AND(AB49-AD49=0,$H49-$J49=0),Punkte!$A$3,IF(AB49-AD49=$H49-$J49,Punkte!$A$2,IF((AB49-AD49)*($H49-$J49)&gt;0,Punkte!$A$4,0)))))</f>
        <v>0</v>
      </c>
      <c r="AF49" s="10">
        <v>2</v>
      </c>
      <c r="AG49" s="76" t="s">
        <v>24</v>
      </c>
      <c r="AH49" s="10">
        <v>2</v>
      </c>
      <c r="AI49" s="28">
        <f>IF(OR($H49="",$J49="",AF49="",AH49=""),"",IF(AND(AF49=$H49,AH49=$J49),Punkte!$A$1,IF(AND(AF49-AH49=0,$H49-$J49=0),Punkte!$A$3,IF(AF49-AH49=$H49-$J49,Punkte!$A$2,IF((AF49-AH49)*($H49-$J49)&gt;0,Punkte!$A$4,0)))))</f>
        <v>0</v>
      </c>
      <c r="AJ49" s="12">
        <v>1</v>
      </c>
      <c r="AK49" s="11" t="s">
        <v>24</v>
      </c>
      <c r="AL49" s="16">
        <v>1</v>
      </c>
      <c r="AM49" s="28">
        <f>IF(OR($H49="",$J49="",AJ49="",AL49=""),"",IF(AND(AJ49=$H49,AL49=$J49),Punkte!$A$1,IF(AND(AJ49-AL49=0,$H49-$J49=0),Punkte!$A$3,IF(AJ49-AL49=$H49-$J49,Punkte!$A$2,IF((AJ49-AL49)*($H49-$J49)&gt;0,Punkte!$A$4,0)))))</f>
        <v>0</v>
      </c>
      <c r="AN49" s="12">
        <v>2</v>
      </c>
      <c r="AO49" s="11" t="s">
        <v>24</v>
      </c>
      <c r="AP49" s="16">
        <v>1</v>
      </c>
      <c r="AQ49" s="28">
        <f>IF(OR($H49="",$J49="",AN49="",AP49=""),"",IF(AND(AN49=$H49,AP49=$J49),Punkte!$A$1,IF(AND(AN49-AP49=0,$H49-$J49=0),Punkte!$A$3,IF(AN49-AP49=$H49-$J49,Punkte!$A$2,IF((AN49-AP49)*($H49-$J49)&gt;0,Punkte!$A$4,0)))))</f>
        <v>0</v>
      </c>
      <c r="AR49" s="10">
        <v>2</v>
      </c>
      <c r="AS49" s="11" t="s">
        <v>24</v>
      </c>
      <c r="AT49" s="9">
        <v>1</v>
      </c>
      <c r="AU49" s="28">
        <f>IF(OR($H49="",$J49="",AR49="",AT49=""),"",IF(AND(AR49=$H49,AT49=$J49),Punkte!$A$1,IF(AND(AR49-AT49=0,$H49-$J49=0),Punkte!$A$3,IF(AR49-AT49=$H49-$J49,Punkte!$A$2,IF((AR49-AT49)*($H49-$J49)&gt;0,Punkte!$A$4,0)))))</f>
        <v>0</v>
      </c>
      <c r="AV49" s="10">
        <v>2</v>
      </c>
      <c r="AW49" s="11" t="s">
        <v>24</v>
      </c>
      <c r="AX49" s="9">
        <v>2</v>
      </c>
      <c r="AY49" s="28">
        <f>IF(OR($H49="",$J49="",AV49="",AX49=""),"",IF(AND(AV49=$H49,AX49=$J49),Punkte!$A$1,IF(AND(AV49-AX49=0,$H49-$J49=0),Punkte!$A$3,IF(AV49-AX49=$H49-$J49,Punkte!$A$2,IF((AV49-AX49)*($H49-$J49)&gt;0,Punkte!$A$4,0)))))</f>
        <v>0</v>
      </c>
      <c r="AZ49" s="10">
        <v>1</v>
      </c>
      <c r="BA49" s="11" t="s">
        <v>24</v>
      </c>
      <c r="BB49" s="9">
        <v>0</v>
      </c>
      <c r="BC49" s="28">
        <f>IF(OR($H49="",$J49="",AZ49="",BB49=""),"",IF(AND(AZ49=$H49,BB49=$J49),Punkte!$A$1,IF(AND(AZ49-BB49=0,$H49-$J49=0),Punkte!$A$3,IF(AZ49-BB49=$H49-$J49,Punkte!$A$2,IF((AZ49-BB49)*($H49-$J49)&gt;0,Punkte!$A$4,0)))))</f>
        <v>0</v>
      </c>
      <c r="BD49" s="10">
        <v>2</v>
      </c>
      <c r="BE49" s="11" t="s">
        <v>24</v>
      </c>
      <c r="BF49" s="9">
        <v>1</v>
      </c>
      <c r="BG49" s="28">
        <f>IF(OR($H49="",$J49="",BD49="",BF49=""),"",IF(AND(BD49=$H49,BF49=$J49),Punkte!$A$1,IF(AND(BD49-BF49=0,$H49-$J49=0),Punkte!$A$3,IF(BD49-BF49=$H49-$J49,Punkte!$A$2,IF((BD49-BF49)*($H49-$J49)&gt;0,Punkte!$A$4,0)))))</f>
        <v>0</v>
      </c>
      <c r="BH49" s="10">
        <v>1</v>
      </c>
      <c r="BI49" s="11" t="s">
        <v>24</v>
      </c>
      <c r="BJ49" s="9">
        <v>1</v>
      </c>
      <c r="BK49" s="28">
        <f>IF(OR($H49="",$J49="",BH49="",BJ49=""),"",IF(AND(BH49=$H49,BJ49=$J49),Punkte!$A$1,IF(AND(BH49-BJ49=0,$H49-$J49=0),Punkte!$A$3,IF(BH49-BJ49=$H49-$J49,Punkte!$A$2,IF((BH49-BJ49)*($H49-$J49)&gt;0,Punkte!$A$4,0)))))</f>
        <v>0</v>
      </c>
      <c r="BL49" s="10">
        <v>1</v>
      </c>
      <c r="BM49" s="72" t="s">
        <v>24</v>
      </c>
      <c r="BN49" s="9">
        <v>1</v>
      </c>
      <c r="BO49" s="28">
        <f>IF(OR($H49="",$J49="",BL49="",BN49=""),"",IF(AND(BL49=$H49,BN49=$J49),Punkte!$A$1,IF(AND(BL49-BN49=0,$H49-$J49=0),Punkte!$A$3,IF(BL49-BN49=$H49-$J49,Punkte!$A$2,IF((BL49-BN49)*($H49-$J49)&gt;0,Punkte!$A$4,0)))))</f>
        <v>0</v>
      </c>
      <c r="BP49" s="10">
        <v>0</v>
      </c>
      <c r="BQ49" s="79" t="s">
        <v>24</v>
      </c>
      <c r="BR49" s="10">
        <v>0</v>
      </c>
      <c r="BS49" s="28">
        <f>IF(OR($H49="",$J49="",BP49="",BR49=""),"",IF(AND(BP49=$H49,BR49=$J49),Punkte!$A$1,IF(AND(BP49-BR49=0,$H49-$J49=0),Punkte!$A$3,IF(BP49-BR49=$H49-$J49,Punkte!$A$2,IF((BP49-BR49)*($H49-$J49)&gt;0,Punkte!$A$4,0)))))</f>
        <v>0</v>
      </c>
      <c r="BT49" s="10">
        <v>0</v>
      </c>
      <c r="BU49" s="11" t="s">
        <v>24</v>
      </c>
      <c r="BV49" s="9">
        <v>1</v>
      </c>
      <c r="BW49" s="28">
        <f>IF(OR($H49="",$J49="",BT49="",BV49=""),"",IF(AND(BT49=$H49,BV49=$J49),Punkte!$A$1,IF(AND(BT49-BV49=0,$H49-$J49=0),Punkte!$A$3,IF(BT49-BV49=$H49-$J49,Punkte!$A$2,IF((BT49-BV49)*($H49-$J49)&gt;0,Punkte!$A$4,0)))))</f>
        <v>2</v>
      </c>
      <c r="BX49" s="10">
        <v>0</v>
      </c>
      <c r="BY49" s="80" t="s">
        <v>24</v>
      </c>
      <c r="BZ49" s="10">
        <v>0</v>
      </c>
      <c r="CA49" s="28">
        <f>IF(OR($H49="",$J49="",BX49="",BZ49=""),"",IF(AND(BX49=$H49,BZ49=$J49),Punkte!$A$1,IF(AND(BX49-BZ49=0,$H49-$J49=0),Punkte!$A$3,IF(BX49-BZ49=$H49-$J49,Punkte!$A$2,IF((BX49-BZ49)*($H49-$J49)&gt;0,Punkte!$A$4,0)))))</f>
        <v>0</v>
      </c>
      <c r="CB49" s="10">
        <v>3</v>
      </c>
      <c r="CC49" s="11" t="s">
        <v>24</v>
      </c>
      <c r="CD49" s="9">
        <v>1</v>
      </c>
      <c r="CE49" s="28">
        <f>IF(OR($H49="",$J49="",CB49="",CD49=""),"",IF(AND(CB49=$H49,CD49=$J49),Punkte!$A$1,IF(AND(CB49-CD49=0,$H49-$J49=0),Punkte!$A$3,IF(CB49-CD49=$H49-$J49,Punkte!$A$2,IF((CB49-CD49)*($H49-$J49)&gt;0,Punkte!$A$4,0)))))</f>
        <v>0</v>
      </c>
      <c r="CF49" s="10">
        <v>1</v>
      </c>
      <c r="CG49" s="11" t="s">
        <v>24</v>
      </c>
      <c r="CH49" s="9">
        <v>0</v>
      </c>
      <c r="CI49" s="28">
        <f>IF(OR($H49="",$J49="",CF49="",CH49=""),"",IF(AND(CF49=$H49,CH49=$J49),Punkte!$A$1,IF(AND(CF49-CH49=0,$H49-$J49=0),Punkte!$A$3,IF(CF49-CH49=$H49-$J49,Punkte!$A$2,IF((CF49-CH49)*($H49-$J49)&gt;0,Punkte!$A$4,0)))))</f>
        <v>0</v>
      </c>
      <c r="CJ49" s="10">
        <v>2</v>
      </c>
      <c r="CK49" s="77" t="s">
        <v>24</v>
      </c>
      <c r="CL49" s="10">
        <v>0</v>
      </c>
      <c r="CM49" s="28">
        <f>IF(OR($H49="",$J49="",CJ49="",CL49=""),"",IF(AND(CJ49=$H49,CL49=$J49),Punkte!$A$1,IF(AND(CJ49-CL49=0,$H49-$J49=0),Punkte!$A$3,IF(CJ49-CL49=$H49-$J49,Punkte!$A$2,IF((CJ49-CL49)*($H49-$J49)&gt;0,Punkte!$A$4,0)))))</f>
        <v>0</v>
      </c>
      <c r="CN49" s="10">
        <v>1</v>
      </c>
      <c r="CO49" s="11" t="s">
        <v>24</v>
      </c>
      <c r="CP49" s="9">
        <v>0</v>
      </c>
      <c r="CQ49" s="28">
        <f>IF(OR($H49="",$J49="",CN49="",CP49=""),"",IF(AND(CN49=$H49,CP49=$J49),Punkte!$A$1,IF(AND(CN49-CP49=0,$H49-$J49=0),Punkte!$A$3,IF(CN49-CP49=$H49-$J49,Punkte!$A$2,IF((CN49-CP49)*($H49-$J49)&gt;0,Punkte!$A$4,0)))))</f>
        <v>0</v>
      </c>
      <c r="CR49" s="10">
        <v>2</v>
      </c>
      <c r="CS49" s="82" t="s">
        <v>24</v>
      </c>
      <c r="CT49" s="10">
        <v>2</v>
      </c>
      <c r="CU49" s="28">
        <f>IF(OR($H49="",$J49="",CR49="",CT49=""),"",IF(AND(CR49=$H49,CT49=$J49),Punkte!$A$1,IF(AND(CR49-CT49=0,$H49-$J49=0),Punkte!$A$3,IF(CR49-CT49=$H49-$J49,Punkte!$A$2,IF((CR49-CT49)*($H49-$J49)&gt;0,Punkte!$A$4,0)))))</f>
        <v>0</v>
      </c>
      <c r="CV49" s="10">
        <v>2</v>
      </c>
      <c r="CW49" s="11" t="s">
        <v>24</v>
      </c>
      <c r="CX49" s="9">
        <v>1</v>
      </c>
      <c r="CY49" s="28">
        <f>IF(OR($H49="",$J49="",CV49="",CX49=""),"",IF(AND(CV49=$H49,CX49=$J49),Punkte!$A$1,IF(AND(CV49-CX49=0,$H49-$J49=0),Punkte!$A$3,IF(CV49-CX49=$H49-$J49,Punkte!$A$2,IF((CV49-CX49)*($H49-$J49)&gt;0,Punkte!$A$4,0)))))</f>
        <v>0</v>
      </c>
      <c r="CZ49" s="10">
        <v>2</v>
      </c>
      <c r="DA49" s="83" t="s">
        <v>24</v>
      </c>
      <c r="DB49" s="10">
        <v>2</v>
      </c>
      <c r="DC49" s="28">
        <f>IF(OR($H49="",$J49="",CZ49="",DB49=""),"",IF(AND(CZ49=$H49,DB49=$J49),Punkte!$A$1,IF(AND(CZ49-DB49=0,$H49-$J49=0),Punkte!$A$3,IF(CZ49-DB49=$H49-$J49,Punkte!$A$2,IF((CZ49-DB49)*($H49-$J49)&gt;0,Punkte!$A$4,0)))))</f>
        <v>0</v>
      </c>
      <c r="DD49" s="10">
        <v>1</v>
      </c>
      <c r="DE49" s="11" t="s">
        <v>24</v>
      </c>
      <c r="DF49" s="9">
        <v>1</v>
      </c>
      <c r="DG49" s="28">
        <f>IF(OR($H49="",$J49="",DD49="",DF49=""),"",IF(AND(DD49=$H49,DF49=$J49),Punkte!$A$1,IF(AND(DD49-DF49=0,$H49-$J49=0),Punkte!$A$3,IF(DD49-DF49=$H49-$J49,Punkte!$A$2,IF((DD49-DF49)*($H49-$J49)&gt;0,Punkte!$A$4,0)))))</f>
        <v>0</v>
      </c>
      <c r="DH49" s="10">
        <v>1</v>
      </c>
      <c r="DI49" s="11" t="s">
        <v>24</v>
      </c>
      <c r="DJ49" s="9">
        <v>0</v>
      </c>
      <c r="DK49" s="28">
        <f>IF(OR($H49="",$J49="",DH49="",DJ49=""),"",IF(AND(DH49=$H49,DJ49=$J49),Punkte!$A$1,IF(AND(DH49-DJ49=0,$H49-$J49=0),Punkte!$A$3,IF(DH49-DJ49=$H49-$J49,Punkte!$A$2,IF((DH49-DJ49)*($H49-$J49)&gt;0,Punkte!$A$4,0)))))</f>
        <v>0</v>
      </c>
      <c r="DL49" s="10">
        <v>1</v>
      </c>
      <c r="DM49" s="11" t="s">
        <v>24</v>
      </c>
      <c r="DN49" s="9">
        <v>1</v>
      </c>
      <c r="DO49" s="28">
        <f>IF(OR($H49="",$J49="",DL49="",DN49=""),"",IF(AND(DL49=$H49,DN49=$J49),Punkte!$A$1,IF(AND(DL49-DN49=0,$H49-$J49=0),Punkte!$A$3,IF(DL49-DN49=$H49-$J49,Punkte!$A$2,IF((DL49-DN49)*($H49-$J49)&gt;0,Punkte!$A$4,0)))))</f>
        <v>0</v>
      </c>
      <c r="DP49" s="10">
        <v>2</v>
      </c>
      <c r="DQ49" s="11" t="s">
        <v>24</v>
      </c>
      <c r="DR49" s="9">
        <v>1</v>
      </c>
      <c r="DS49" s="28">
        <f>IF(OR($H49="",$J49="",DP49="",DR49=""),"",IF(AND(DP49=$H49,DR49=$J49),Punkte!$A$1,IF(AND(DP49-DR49=0,$H49-$J49=0),Punkte!$A$3,IF(DP49-DR49=$H49-$J49,Punkte!$A$2,IF((DP49-DR49)*($H49-$J49)&gt;0,Punkte!$A$4,0)))))</f>
        <v>0</v>
      </c>
      <c r="DT49" s="10">
        <v>2</v>
      </c>
      <c r="DU49" s="11" t="s">
        <v>24</v>
      </c>
      <c r="DV49" s="9">
        <v>0</v>
      </c>
      <c r="DW49" s="28">
        <f>IF(OR($H49="",$J49="",DT49="",DV49=""),"",IF(AND(DT49=$H49,DV49=$J49),Punkte!$A$1,IF(AND(DT49-DV49=0,$H49-$J49=0),Punkte!$A$3,IF(DT49-DV49=$H49-$J49,Punkte!$A$2,IF((DT49-DV49)*($H49-$J49)&gt;0,Punkte!$A$4,0)))))</f>
        <v>0</v>
      </c>
      <c r="DX49" s="10">
        <v>1</v>
      </c>
      <c r="DY49" s="11" t="s">
        <v>24</v>
      </c>
      <c r="DZ49" s="9">
        <v>0</v>
      </c>
      <c r="EA49" s="28">
        <f>IF(OR($H49="",$J49="",DX49="",DZ49=""),"",IF(AND(DX49=$H49,DZ49=$J49),Punkte!$A$1,IF(AND(DX49-DZ49=0,$H49-$J49=0),Punkte!$A$3,IF(DX49-DZ49=$H49-$J49,Punkte!$A$2,IF((DX49-DZ49)*($H49-$J49)&gt;0,Punkte!$A$4,0)))))</f>
        <v>0</v>
      </c>
      <c r="EB49" s="10">
        <v>2</v>
      </c>
      <c r="EC49" s="11" t="s">
        <v>24</v>
      </c>
      <c r="ED49" s="9">
        <v>0</v>
      </c>
      <c r="EE49" s="28">
        <f>IF(OR($H49="",$J49="",EB49="",ED49=""),"",IF(AND(EB49=$H49,ED49=$J49),Punkte!$A$1,IF(AND(EB49-ED49=0,$H49-$J49=0),Punkte!$A$3,IF(EB49-ED49=$H49-$J49,Punkte!$A$2,IF((EB49-ED49)*($H49-$J49)&gt;0,Punkte!$A$4,0)))))</f>
        <v>0</v>
      </c>
      <c r="EF49" s="10">
        <v>2</v>
      </c>
      <c r="EG49" s="87" t="s">
        <v>24</v>
      </c>
      <c r="EH49" s="10">
        <v>1</v>
      </c>
      <c r="EI49" s="28">
        <f>IF(OR($H49="",$J49="",EF49="",EH49=""),"",IF(AND(EF49=$H49,EH49=$J49),Punkte!$A$1,IF(AND(EF49-EH49=0,$H49-$J49=0),Punkte!$A$3,IF(EF49-EH49=$H49-$J49,Punkte!$A$2,IF((EF49-EH49)*($H49-$J49)&gt;0,Punkte!$A$4,0)))))</f>
        <v>0</v>
      </c>
      <c r="EJ49" s="10">
        <v>1</v>
      </c>
      <c r="EK49" s="11" t="s">
        <v>24</v>
      </c>
      <c r="EL49" s="9">
        <v>2</v>
      </c>
      <c r="EM49" s="28">
        <f>IF(OR($H49="",$J49="",EJ49="",EL49=""),"",IF(AND(EJ49=$H49,EL49=$J49),Punkte!$A$1,IF(AND(EJ49-EL49=0,$H49-$J49=0),Punkte!$A$3,IF(EJ49-EL49=$H49-$J49,Punkte!$A$2,IF((EJ49-EL49)*($H49-$J49)&gt;0,Punkte!$A$4,0)))))</f>
        <v>2</v>
      </c>
      <c r="EN49" s="10">
        <v>1</v>
      </c>
      <c r="EO49" s="11" t="s">
        <v>24</v>
      </c>
      <c r="EP49" s="9">
        <v>1</v>
      </c>
      <c r="EQ49" s="28">
        <f>IF(OR($H49="",$J49="",EN49="",EP49=""),"",IF(AND(EN49=$H49,EP49=$J49),Punkte!$A$1,IF(AND(EN49-EP49=0,$H49-$J49=0),Punkte!$A$3,IF(EN49-EP49=$H49-$J49,Punkte!$A$2,IF((EN49-EP49)*($H49-$J49)&gt;0,Punkte!$A$4,0)))))</f>
        <v>0</v>
      </c>
      <c r="ER49" s="10">
        <v>1</v>
      </c>
      <c r="ES49" s="11" t="s">
        <v>24</v>
      </c>
      <c r="ET49" s="9">
        <v>1</v>
      </c>
      <c r="EU49" s="28">
        <f>IF(OR($H49="",$J49="",ER49="",ET49=""),"",IF(AND(ER49=$H49,ET49=$J49),Punkte!$A$1,IF(AND(ER49-ET49=0,$H49-$J49=0),Punkte!$A$3,IF(ER49-ET49=$H49-$J49,Punkte!$A$2,IF((ER49-ET49)*($H49-$J49)&gt;0,Punkte!$A$4,0)))))</f>
        <v>0</v>
      </c>
    </row>
    <row r="50" spans="1:151" ht="11.25" customHeight="1">
      <c r="A50" s="16">
        <v>44</v>
      </c>
      <c r="B50" s="21">
        <v>40353</v>
      </c>
      <c r="C50" s="29" t="s">
        <v>29</v>
      </c>
      <c r="D50" s="25">
        <v>0.85416666666666663</v>
      </c>
      <c r="E50" s="26" t="s">
        <v>64</v>
      </c>
      <c r="F50" s="22" t="s">
        <v>39</v>
      </c>
      <c r="G50" s="27" t="s">
        <v>52</v>
      </c>
      <c r="H50" s="6">
        <v>1</v>
      </c>
      <c r="I50" s="20" t="s">
        <v>24</v>
      </c>
      <c r="J50" s="6">
        <v>2</v>
      </c>
      <c r="L50" s="10">
        <v>0</v>
      </c>
      <c r="M50" s="108" t="s">
        <v>24</v>
      </c>
      <c r="N50" s="9">
        <v>2</v>
      </c>
      <c r="O50" s="28">
        <f>IF(OR($H50="",$J50="",L50="",N50=""),"",IF(AND(L50=$H50,N50=$J50),Punkte!$A$1,IF(AND(L50-N50=0,$H50-$J50=0),Punkte!$A$3,IF(L50-N50=$H50-$J50,Punkte!$A$2,IF((L50-N50)*($H50-$J50)&gt;0,Punkte!$A$4,0)))))</f>
        <v>2</v>
      </c>
      <c r="P50" s="12">
        <v>1</v>
      </c>
      <c r="Q50" s="11" t="s">
        <v>24</v>
      </c>
      <c r="R50" s="12">
        <v>4</v>
      </c>
      <c r="S50" s="28">
        <f>IF(OR($H50="",$J50="",P50="",R50=""),"",IF(AND(P50=$H50,R50=$J50),Punkte!$A$1,IF(AND(P50-R50=0,$H50-$J50=0),Punkte!$A$3,IF(P50-R50=$H50-$J50,Punkte!$A$2,IF((P50-R50)*($H50-$J50)&gt;0,Punkte!$A$4,0)))))</f>
        <v>2</v>
      </c>
      <c r="T50" s="12">
        <v>1</v>
      </c>
      <c r="U50" s="11" t="s">
        <v>24</v>
      </c>
      <c r="V50" s="16">
        <v>1</v>
      </c>
      <c r="W50" s="28">
        <f>IF(OR($H50="",$J50="",T50="",V50=""),"",IF(AND(T50=$H50,V50=$J50),Punkte!$A$1,IF(AND(T50-V50=0,$H50-$J50=0),Punkte!$A$3,IF(T50-V50=$H50-$J50,Punkte!$A$2,IF((T50-V50)*($H50-$J50)&gt;0,Punkte!$A$4,0)))))</f>
        <v>0</v>
      </c>
      <c r="X50" s="12">
        <v>2</v>
      </c>
      <c r="Y50" s="11" t="s">
        <v>24</v>
      </c>
      <c r="Z50" s="16">
        <v>4</v>
      </c>
      <c r="AA50" s="28">
        <f>IF(OR($H50="",$J50="",X50="",Z50=""),"",IF(AND(X50=$H50,Z50=$J50),Punkte!$A$1,IF(AND(X50-Z50=0,$H50-$J50=0),Punkte!$A$3,IF(X50-Z50=$H50-$J50,Punkte!$A$2,IF((X50-Z50)*($H50-$J50)&gt;0,Punkte!$A$4,0)))))</f>
        <v>2</v>
      </c>
      <c r="AB50" s="12">
        <v>0</v>
      </c>
      <c r="AC50" s="11" t="s">
        <v>24</v>
      </c>
      <c r="AD50" s="16">
        <v>2</v>
      </c>
      <c r="AE50" s="28">
        <f>IF(OR($H50="",$J50="",AB50="",AD50=""),"",IF(AND(AB50=$H50,AD50=$J50),Punkte!$A$1,IF(AND(AB50-AD50=0,$H50-$J50=0),Punkte!$A$3,IF(AB50-AD50=$H50-$J50,Punkte!$A$2,IF((AB50-AD50)*($H50-$J50)&gt;0,Punkte!$A$4,0)))))</f>
        <v>2</v>
      </c>
      <c r="AF50" s="10">
        <v>1</v>
      </c>
      <c r="AG50" s="76" t="s">
        <v>24</v>
      </c>
      <c r="AH50" s="10">
        <v>3</v>
      </c>
      <c r="AI50" s="28">
        <f>IF(OR($H50="",$J50="",AF50="",AH50=""),"",IF(AND(AF50=$H50,AH50=$J50),Punkte!$A$1,IF(AND(AF50-AH50=0,$H50-$J50=0),Punkte!$A$3,IF(AF50-AH50=$H50-$J50,Punkte!$A$2,IF((AF50-AH50)*($H50-$J50)&gt;0,Punkte!$A$4,0)))))</f>
        <v>2</v>
      </c>
      <c r="AJ50" s="12">
        <v>1</v>
      </c>
      <c r="AK50" s="11" t="s">
        <v>24</v>
      </c>
      <c r="AL50" s="16">
        <v>3</v>
      </c>
      <c r="AM50" s="28">
        <f>IF(OR($H50="",$J50="",AJ50="",AL50=""),"",IF(AND(AJ50=$H50,AL50=$J50),Punkte!$A$1,IF(AND(AJ50-AL50=0,$H50-$J50=0),Punkte!$A$3,IF(AJ50-AL50=$H50-$J50,Punkte!$A$2,IF((AJ50-AL50)*($H50-$J50)&gt;0,Punkte!$A$4,0)))))</f>
        <v>2</v>
      </c>
      <c r="AN50" s="12">
        <v>1</v>
      </c>
      <c r="AO50" s="11" t="s">
        <v>24</v>
      </c>
      <c r="AP50" s="16">
        <v>3</v>
      </c>
      <c r="AQ50" s="28">
        <f>IF(OR($H50="",$J50="",AN50="",AP50=""),"",IF(AND(AN50=$H50,AP50=$J50),Punkte!$A$1,IF(AND(AN50-AP50=0,$H50-$J50=0),Punkte!$A$3,IF(AN50-AP50=$H50-$J50,Punkte!$A$2,IF((AN50-AP50)*($H50-$J50)&gt;0,Punkte!$A$4,0)))))</f>
        <v>2</v>
      </c>
      <c r="AR50" s="10">
        <v>0</v>
      </c>
      <c r="AS50" s="11" t="s">
        <v>24</v>
      </c>
      <c r="AT50" s="9">
        <v>2</v>
      </c>
      <c r="AU50" s="28">
        <f>IF(OR($H50="",$J50="",AR50="",AT50=""),"",IF(AND(AR50=$H50,AT50=$J50),Punkte!$A$1,IF(AND(AR50-AT50=0,$H50-$J50=0),Punkte!$A$3,IF(AR50-AT50=$H50-$J50,Punkte!$A$2,IF((AR50-AT50)*($H50-$J50)&gt;0,Punkte!$A$4,0)))))</f>
        <v>2</v>
      </c>
      <c r="AV50" s="10">
        <v>1</v>
      </c>
      <c r="AW50" s="11" t="s">
        <v>24</v>
      </c>
      <c r="AX50" s="9">
        <v>1</v>
      </c>
      <c r="AY50" s="28">
        <f>IF(OR($H50="",$J50="",AV50="",AX50=""),"",IF(AND(AV50=$H50,AX50=$J50),Punkte!$A$1,IF(AND(AV50-AX50=0,$H50-$J50=0),Punkte!$A$3,IF(AV50-AX50=$H50-$J50,Punkte!$A$2,IF((AV50-AX50)*($H50-$J50)&gt;0,Punkte!$A$4,0)))))</f>
        <v>0</v>
      </c>
      <c r="AZ50" s="10">
        <v>0</v>
      </c>
      <c r="BA50" s="11" t="s">
        <v>24</v>
      </c>
      <c r="BB50" s="9">
        <v>1</v>
      </c>
      <c r="BC50" s="28">
        <f>IF(OR($H50="",$J50="",AZ50="",BB50=""),"",IF(AND(AZ50=$H50,BB50=$J50),Punkte!$A$1,IF(AND(AZ50-BB50=0,$H50-$J50=0),Punkte!$A$3,IF(AZ50-BB50=$H50-$J50,Punkte!$A$2,IF((AZ50-BB50)*($H50-$J50)&gt;0,Punkte!$A$4,0)))))</f>
        <v>4</v>
      </c>
      <c r="BD50" s="10">
        <v>0</v>
      </c>
      <c r="BE50" s="11" t="s">
        <v>24</v>
      </c>
      <c r="BF50" s="9">
        <v>2</v>
      </c>
      <c r="BG50" s="28">
        <f>IF(OR($H50="",$J50="",BD50="",BF50=""),"",IF(AND(BD50=$H50,BF50=$J50),Punkte!$A$1,IF(AND(BD50-BF50=0,$H50-$J50=0),Punkte!$A$3,IF(BD50-BF50=$H50-$J50,Punkte!$A$2,IF((BD50-BF50)*($H50-$J50)&gt;0,Punkte!$A$4,0)))))</f>
        <v>2</v>
      </c>
      <c r="BH50" s="10">
        <v>0</v>
      </c>
      <c r="BI50" s="11" t="s">
        <v>24</v>
      </c>
      <c r="BJ50" s="9">
        <v>3</v>
      </c>
      <c r="BK50" s="28">
        <f>IF(OR($H50="",$J50="",BH50="",BJ50=""),"",IF(AND(BH50=$H50,BJ50=$J50),Punkte!$A$1,IF(AND(BH50-BJ50=0,$H50-$J50=0),Punkte!$A$3,IF(BH50-BJ50=$H50-$J50,Punkte!$A$2,IF((BH50-BJ50)*($H50-$J50)&gt;0,Punkte!$A$4,0)))))</f>
        <v>2</v>
      </c>
      <c r="BL50" s="10">
        <v>2</v>
      </c>
      <c r="BM50" s="72" t="s">
        <v>24</v>
      </c>
      <c r="BN50" s="9">
        <v>2</v>
      </c>
      <c r="BO50" s="28">
        <f>IF(OR($H50="",$J50="",BL50="",BN50=""),"",IF(AND(BL50=$H50,BN50=$J50),Punkte!$A$1,IF(AND(BL50-BN50=0,$H50-$J50=0),Punkte!$A$3,IF(BL50-BN50=$H50-$J50,Punkte!$A$2,IF((BL50-BN50)*($H50-$J50)&gt;0,Punkte!$A$4,0)))))</f>
        <v>0</v>
      </c>
      <c r="BP50" s="10">
        <v>1</v>
      </c>
      <c r="BQ50" s="79" t="s">
        <v>24</v>
      </c>
      <c r="BR50" s="10">
        <v>4</v>
      </c>
      <c r="BS50" s="28">
        <f>IF(OR($H50="",$J50="",BP50="",BR50=""),"",IF(AND(BP50=$H50,BR50=$J50),Punkte!$A$1,IF(AND(BP50-BR50=0,$H50-$J50=0),Punkte!$A$3,IF(BP50-BR50=$H50-$J50,Punkte!$A$2,IF((BP50-BR50)*($H50-$J50)&gt;0,Punkte!$A$4,0)))))</f>
        <v>2</v>
      </c>
      <c r="BT50" s="10">
        <v>2</v>
      </c>
      <c r="BU50" s="11" t="s">
        <v>24</v>
      </c>
      <c r="BV50" s="9">
        <v>3</v>
      </c>
      <c r="BW50" s="28">
        <f>IF(OR($H50="",$J50="",BT50="",BV50=""),"",IF(AND(BT50=$H50,BV50=$J50),Punkte!$A$1,IF(AND(BT50-BV50=0,$H50-$J50=0),Punkte!$A$3,IF(BT50-BV50=$H50-$J50,Punkte!$A$2,IF((BT50-BV50)*($H50-$J50)&gt;0,Punkte!$A$4,0)))))</f>
        <v>4</v>
      </c>
      <c r="BX50" s="10">
        <v>0</v>
      </c>
      <c r="BY50" s="80" t="s">
        <v>24</v>
      </c>
      <c r="BZ50" s="10">
        <v>2</v>
      </c>
      <c r="CA50" s="28">
        <f>IF(OR($H50="",$J50="",BX50="",BZ50=""),"",IF(AND(BX50=$H50,BZ50=$J50),Punkte!$A$1,IF(AND(BX50-BZ50=0,$H50-$J50=0),Punkte!$A$3,IF(BX50-BZ50=$H50-$J50,Punkte!$A$2,IF((BX50-BZ50)*($H50-$J50)&gt;0,Punkte!$A$4,0)))))</f>
        <v>2</v>
      </c>
      <c r="CB50" s="10">
        <v>1</v>
      </c>
      <c r="CC50" s="11" t="s">
        <v>24</v>
      </c>
      <c r="CD50" s="9">
        <v>3</v>
      </c>
      <c r="CE50" s="28">
        <f>IF(OR($H50="",$J50="",CB50="",CD50=""),"",IF(AND(CB50=$H50,CD50=$J50),Punkte!$A$1,IF(AND(CB50-CD50=0,$H50-$J50=0),Punkte!$A$3,IF(CB50-CD50=$H50-$J50,Punkte!$A$2,IF((CB50-CD50)*($H50-$J50)&gt;0,Punkte!$A$4,0)))))</f>
        <v>2</v>
      </c>
      <c r="CF50" s="10">
        <v>1</v>
      </c>
      <c r="CG50" s="11" t="s">
        <v>24</v>
      </c>
      <c r="CH50" s="9">
        <v>3</v>
      </c>
      <c r="CI50" s="28">
        <f>IF(OR($H50="",$J50="",CF50="",CH50=""),"",IF(AND(CF50=$H50,CH50=$J50),Punkte!$A$1,IF(AND(CF50-CH50=0,$H50-$J50=0),Punkte!$A$3,IF(CF50-CH50=$H50-$J50,Punkte!$A$2,IF((CF50-CH50)*($H50-$J50)&gt;0,Punkte!$A$4,0)))))</f>
        <v>2</v>
      </c>
      <c r="CJ50" s="10">
        <v>1</v>
      </c>
      <c r="CK50" s="77" t="s">
        <v>24</v>
      </c>
      <c r="CL50" s="10">
        <v>3</v>
      </c>
      <c r="CM50" s="28">
        <f>IF(OR($H50="",$J50="",CJ50="",CL50=""),"",IF(AND(CJ50=$H50,CL50=$J50),Punkte!$A$1,IF(AND(CJ50-CL50=0,$H50-$J50=0),Punkte!$A$3,IF(CJ50-CL50=$H50-$J50,Punkte!$A$2,IF((CJ50-CL50)*($H50-$J50)&gt;0,Punkte!$A$4,0)))))</f>
        <v>2</v>
      </c>
      <c r="CN50" s="10">
        <v>1</v>
      </c>
      <c r="CO50" s="11" t="s">
        <v>24</v>
      </c>
      <c r="CP50" s="9">
        <v>2</v>
      </c>
      <c r="CQ50" s="28">
        <f>IF(OR($H50="",$J50="",CN50="",CP50=""),"",IF(AND(CN50=$H50,CP50=$J50),Punkte!$A$1,IF(AND(CN50-CP50=0,$H50-$J50=0),Punkte!$A$3,IF(CN50-CP50=$H50-$J50,Punkte!$A$2,IF((CN50-CP50)*($H50-$J50)&gt;0,Punkte!$A$4,0)))))</f>
        <v>6</v>
      </c>
      <c r="CR50" s="10">
        <v>1</v>
      </c>
      <c r="CS50" s="82" t="s">
        <v>24</v>
      </c>
      <c r="CT50" s="10">
        <v>4</v>
      </c>
      <c r="CU50" s="28">
        <f>IF(OR($H50="",$J50="",CR50="",CT50=""),"",IF(AND(CR50=$H50,CT50=$J50),Punkte!$A$1,IF(AND(CR50-CT50=0,$H50-$J50=0),Punkte!$A$3,IF(CR50-CT50=$H50-$J50,Punkte!$A$2,IF((CR50-CT50)*($H50-$J50)&gt;0,Punkte!$A$4,0)))))</f>
        <v>2</v>
      </c>
      <c r="CV50" s="10">
        <v>1</v>
      </c>
      <c r="CW50" s="11" t="s">
        <v>24</v>
      </c>
      <c r="CX50" s="9">
        <v>3</v>
      </c>
      <c r="CY50" s="28">
        <f>IF(OR($H50="",$J50="",CV50="",CX50=""),"",IF(AND(CV50=$H50,CX50=$J50),Punkte!$A$1,IF(AND(CV50-CX50=0,$H50-$J50=0),Punkte!$A$3,IF(CV50-CX50=$H50-$J50,Punkte!$A$2,IF((CV50-CX50)*($H50-$J50)&gt;0,Punkte!$A$4,0)))))</f>
        <v>2</v>
      </c>
      <c r="CZ50" s="10">
        <v>1</v>
      </c>
      <c r="DA50" s="83" t="s">
        <v>24</v>
      </c>
      <c r="DB50" s="10">
        <v>2</v>
      </c>
      <c r="DC50" s="28">
        <f>IF(OR($H50="",$J50="",CZ50="",DB50=""),"",IF(AND(CZ50=$H50,DB50=$J50),Punkte!$A$1,IF(AND(CZ50-DB50=0,$H50-$J50=0),Punkte!$A$3,IF(CZ50-DB50=$H50-$J50,Punkte!$A$2,IF((CZ50-DB50)*($H50-$J50)&gt;0,Punkte!$A$4,0)))))</f>
        <v>6</v>
      </c>
      <c r="DD50" s="10">
        <v>1</v>
      </c>
      <c r="DE50" s="11" t="s">
        <v>24</v>
      </c>
      <c r="DF50" s="9">
        <v>3</v>
      </c>
      <c r="DG50" s="28">
        <f>IF(OR($H50="",$J50="",DD50="",DF50=""),"",IF(AND(DD50=$H50,DF50=$J50),Punkte!$A$1,IF(AND(DD50-DF50=0,$H50-$J50=0),Punkte!$A$3,IF(DD50-DF50=$H50-$J50,Punkte!$A$2,IF((DD50-DF50)*($H50-$J50)&gt;0,Punkte!$A$4,0)))))</f>
        <v>2</v>
      </c>
      <c r="DH50" s="10">
        <v>1</v>
      </c>
      <c r="DI50" s="11" t="s">
        <v>24</v>
      </c>
      <c r="DJ50" s="9">
        <v>3</v>
      </c>
      <c r="DK50" s="28">
        <f>IF(OR($H50="",$J50="",DH50="",DJ50=""),"",IF(AND(DH50=$H50,DJ50=$J50),Punkte!$A$1,IF(AND(DH50-DJ50=0,$H50-$J50=0),Punkte!$A$3,IF(DH50-DJ50=$H50-$J50,Punkte!$A$2,IF((DH50-DJ50)*($H50-$J50)&gt;0,Punkte!$A$4,0)))))</f>
        <v>2</v>
      </c>
      <c r="DL50" s="10">
        <v>1</v>
      </c>
      <c r="DM50" s="11" t="s">
        <v>24</v>
      </c>
      <c r="DN50" s="9">
        <v>3</v>
      </c>
      <c r="DO50" s="28">
        <f>IF(OR($H50="",$J50="",DL50="",DN50=""),"",IF(AND(DL50=$H50,DN50=$J50),Punkte!$A$1,IF(AND(DL50-DN50=0,$H50-$J50=0),Punkte!$A$3,IF(DL50-DN50=$H50-$J50,Punkte!$A$2,IF((DL50-DN50)*($H50-$J50)&gt;0,Punkte!$A$4,0)))))</f>
        <v>2</v>
      </c>
      <c r="DP50" s="10">
        <v>1</v>
      </c>
      <c r="DQ50" s="11" t="s">
        <v>24</v>
      </c>
      <c r="DR50" s="9">
        <v>3</v>
      </c>
      <c r="DS50" s="28">
        <f>IF(OR($H50="",$J50="",DP50="",DR50=""),"",IF(AND(DP50=$H50,DR50=$J50),Punkte!$A$1,IF(AND(DP50-DR50=0,$H50-$J50=0),Punkte!$A$3,IF(DP50-DR50=$H50-$J50,Punkte!$A$2,IF((DP50-DR50)*($H50-$J50)&gt;0,Punkte!$A$4,0)))))</f>
        <v>2</v>
      </c>
      <c r="DT50" s="10">
        <v>1</v>
      </c>
      <c r="DU50" s="11" t="s">
        <v>24</v>
      </c>
      <c r="DV50" s="9">
        <v>2</v>
      </c>
      <c r="DW50" s="28">
        <f>IF(OR($H50="",$J50="",DT50="",DV50=""),"",IF(AND(DT50=$H50,DV50=$J50),Punkte!$A$1,IF(AND(DT50-DV50=0,$H50-$J50=0),Punkte!$A$3,IF(DT50-DV50=$H50-$J50,Punkte!$A$2,IF((DT50-DV50)*($H50-$J50)&gt;0,Punkte!$A$4,0)))))</f>
        <v>6</v>
      </c>
      <c r="DX50" s="10">
        <v>1</v>
      </c>
      <c r="DY50" s="11" t="s">
        <v>24</v>
      </c>
      <c r="DZ50" s="9">
        <v>2</v>
      </c>
      <c r="EA50" s="28">
        <f>IF(OR($H50="",$J50="",DX50="",DZ50=""),"",IF(AND(DX50=$H50,DZ50=$J50),Punkte!$A$1,IF(AND(DX50-DZ50=0,$H50-$J50=0),Punkte!$A$3,IF(DX50-DZ50=$H50-$J50,Punkte!$A$2,IF((DX50-DZ50)*($H50-$J50)&gt;0,Punkte!$A$4,0)))))</f>
        <v>6</v>
      </c>
      <c r="EB50" s="10">
        <v>2</v>
      </c>
      <c r="EC50" s="11" t="s">
        <v>24</v>
      </c>
      <c r="ED50" s="9">
        <v>3</v>
      </c>
      <c r="EE50" s="28">
        <f>IF(OR($H50="",$J50="",EB50="",ED50=""),"",IF(AND(EB50=$H50,ED50=$J50),Punkte!$A$1,IF(AND(EB50-ED50=0,$H50-$J50=0),Punkte!$A$3,IF(EB50-ED50=$H50-$J50,Punkte!$A$2,IF((EB50-ED50)*($H50-$J50)&gt;0,Punkte!$A$4,0)))))</f>
        <v>4</v>
      </c>
      <c r="EF50" s="10">
        <v>1</v>
      </c>
      <c r="EG50" s="87" t="s">
        <v>24</v>
      </c>
      <c r="EH50" s="10">
        <v>2</v>
      </c>
      <c r="EI50" s="28">
        <f>IF(OR($H50="",$J50="",EF50="",EH50=""),"",IF(AND(EF50=$H50,EH50=$J50),Punkte!$A$1,IF(AND(EF50-EH50=0,$H50-$J50=0),Punkte!$A$3,IF(EF50-EH50=$H50-$J50,Punkte!$A$2,IF((EF50-EH50)*($H50-$J50)&gt;0,Punkte!$A$4,0)))))</f>
        <v>6</v>
      </c>
      <c r="EJ50" s="10">
        <v>1</v>
      </c>
      <c r="EK50" s="11" t="s">
        <v>24</v>
      </c>
      <c r="EL50" s="9">
        <v>2</v>
      </c>
      <c r="EM50" s="28">
        <f>IF(OR($H50="",$J50="",EJ50="",EL50=""),"",IF(AND(EJ50=$H50,EL50=$J50),Punkte!$A$1,IF(AND(EJ50-EL50=0,$H50-$J50=0),Punkte!$A$3,IF(EJ50-EL50=$H50-$J50,Punkte!$A$2,IF((EJ50-EL50)*($H50-$J50)&gt;0,Punkte!$A$4,0)))))</f>
        <v>6</v>
      </c>
      <c r="EN50" s="10">
        <v>0</v>
      </c>
      <c r="EO50" s="11" t="s">
        <v>24</v>
      </c>
      <c r="EP50" s="9">
        <v>2</v>
      </c>
      <c r="EQ50" s="28">
        <f>IF(OR($H50="",$J50="",EN50="",EP50=""),"",IF(AND(EN50=$H50,EP50=$J50),Punkte!$A$1,IF(AND(EN50-EP50=0,$H50-$J50=0),Punkte!$A$3,IF(EN50-EP50=$H50-$J50,Punkte!$A$2,IF((EN50-EP50)*($H50-$J50)&gt;0,Punkte!$A$4,0)))))</f>
        <v>2</v>
      </c>
      <c r="ER50" s="10">
        <v>0</v>
      </c>
      <c r="ES50" s="11" t="s">
        <v>24</v>
      </c>
      <c r="ET50" s="9">
        <v>0</v>
      </c>
      <c r="EU50" s="28">
        <f>IF(OR($H50="",$J50="",ER50="",ET50=""),"",IF(AND(ER50=$H50,ET50=$J50),Punkte!$A$1,IF(AND(ER50-ET50=0,$H50-$J50=0),Punkte!$A$3,IF(ER50-ET50=$H50-$J50,Punkte!$A$2,IF((ER50-ET50)*($H50-$J50)&gt;0,Punkte!$A$4,0)))))</f>
        <v>0</v>
      </c>
    </row>
    <row r="51" spans="1:151" ht="11.25" customHeight="1">
      <c r="A51" s="16">
        <v>45</v>
      </c>
      <c r="B51" s="21">
        <v>40354</v>
      </c>
      <c r="C51" s="29" t="s">
        <v>33</v>
      </c>
      <c r="D51" s="25">
        <v>0.66666666666666663</v>
      </c>
      <c r="E51" s="26" t="s">
        <v>70</v>
      </c>
      <c r="F51" s="22" t="s">
        <v>40</v>
      </c>
      <c r="G51" s="27" t="s">
        <v>48</v>
      </c>
      <c r="H51" s="6">
        <v>0</v>
      </c>
      <c r="I51" s="20" t="s">
        <v>24</v>
      </c>
      <c r="J51" s="6">
        <v>0</v>
      </c>
      <c r="L51" s="10">
        <v>1</v>
      </c>
      <c r="M51" s="108" t="s">
        <v>24</v>
      </c>
      <c r="N51" s="9">
        <v>2</v>
      </c>
      <c r="O51" s="28">
        <f>IF(OR($H51="",$J51="",L51="",N51=""),"",IF(AND(L51=$H51,N51=$J51),Punkte!$A$1,IF(AND(L51-N51=0,$H51-$J51=0),Punkte!$A$3,IF(L51-N51=$H51-$J51,Punkte!$A$2,IF((L51-N51)*($H51-$J51)&gt;0,Punkte!$A$4,0)))))</f>
        <v>0</v>
      </c>
      <c r="P51" s="12">
        <v>2</v>
      </c>
      <c r="Q51" s="11" t="s">
        <v>24</v>
      </c>
      <c r="R51" s="12">
        <v>2</v>
      </c>
      <c r="S51" s="28">
        <f>IF(OR($H51="",$J51="",P51="",R51=""),"",IF(AND(P51=$H51,R51=$J51),Punkte!$A$1,IF(AND(P51-R51=0,$H51-$J51=0),Punkte!$A$3,IF(P51-R51=$H51-$J51,Punkte!$A$2,IF((P51-R51)*($H51-$J51)&gt;0,Punkte!$A$4,0)))))</f>
        <v>3</v>
      </c>
      <c r="T51" s="12">
        <v>1</v>
      </c>
      <c r="U51" s="11" t="s">
        <v>24</v>
      </c>
      <c r="V51" s="16">
        <v>1</v>
      </c>
      <c r="W51" s="28">
        <f>IF(OR($H51="",$J51="",T51="",V51=""),"",IF(AND(T51=$H51,V51=$J51),Punkte!$A$1,IF(AND(T51-V51=0,$H51-$J51=0),Punkte!$A$3,IF(T51-V51=$H51-$J51,Punkte!$A$2,IF((T51-V51)*($H51-$J51)&gt;0,Punkte!$A$4,0)))))</f>
        <v>3</v>
      </c>
      <c r="X51" s="12">
        <v>1</v>
      </c>
      <c r="Y51" s="11" t="s">
        <v>24</v>
      </c>
      <c r="Z51" s="16">
        <v>1</v>
      </c>
      <c r="AA51" s="28">
        <f>IF(OR($H51="",$J51="",X51="",Z51=""),"",IF(AND(X51=$H51,Z51=$J51),Punkte!$A$1,IF(AND(X51-Z51=0,$H51-$J51=0),Punkte!$A$3,IF(X51-Z51=$H51-$J51,Punkte!$A$2,IF((X51-Z51)*($H51-$J51)&gt;0,Punkte!$A$4,0)))))</f>
        <v>3</v>
      </c>
      <c r="AB51" s="12">
        <v>1</v>
      </c>
      <c r="AC51" s="11" t="s">
        <v>24</v>
      </c>
      <c r="AD51" s="16">
        <v>1</v>
      </c>
      <c r="AE51" s="28">
        <f>IF(OR($H51="",$J51="",AB51="",AD51=""),"",IF(AND(AB51=$H51,AD51=$J51),Punkte!$A$1,IF(AND(AB51-AD51=0,$H51-$J51=0),Punkte!$A$3,IF(AB51-AD51=$H51-$J51,Punkte!$A$2,IF((AB51-AD51)*($H51-$J51)&gt;0,Punkte!$A$4,0)))))</f>
        <v>3</v>
      </c>
      <c r="AF51" s="10">
        <v>2</v>
      </c>
      <c r="AG51" s="76" t="s">
        <v>24</v>
      </c>
      <c r="AH51" s="10">
        <v>3</v>
      </c>
      <c r="AI51" s="28">
        <f>IF(OR($H51="",$J51="",AF51="",AH51=""),"",IF(AND(AF51=$H51,AH51=$J51),Punkte!$A$1,IF(AND(AF51-AH51=0,$H51-$J51=0),Punkte!$A$3,IF(AF51-AH51=$H51-$J51,Punkte!$A$2,IF((AF51-AH51)*($H51-$J51)&gt;0,Punkte!$A$4,0)))))</f>
        <v>0</v>
      </c>
      <c r="AJ51" s="12">
        <v>2</v>
      </c>
      <c r="AK51" s="11" t="s">
        <v>24</v>
      </c>
      <c r="AL51" s="16">
        <v>2</v>
      </c>
      <c r="AM51" s="28">
        <f>IF(OR($H51="",$J51="",AJ51="",AL51=""),"",IF(AND(AJ51=$H51,AL51=$J51),Punkte!$A$1,IF(AND(AJ51-AL51=0,$H51-$J51=0),Punkte!$A$3,IF(AJ51-AL51=$H51-$J51,Punkte!$A$2,IF((AJ51-AL51)*($H51-$J51)&gt;0,Punkte!$A$4,0)))))</f>
        <v>3</v>
      </c>
      <c r="AN51" s="12">
        <v>1</v>
      </c>
      <c r="AO51" s="11" t="s">
        <v>24</v>
      </c>
      <c r="AP51" s="16">
        <v>1</v>
      </c>
      <c r="AQ51" s="28">
        <f>IF(OR($H51="",$J51="",AN51="",AP51=""),"",IF(AND(AN51=$H51,AP51=$J51),Punkte!$A$1,IF(AND(AN51-AP51=0,$H51-$J51=0),Punkte!$A$3,IF(AN51-AP51=$H51-$J51,Punkte!$A$2,IF((AN51-AP51)*($H51-$J51)&gt;0,Punkte!$A$4,0)))))</f>
        <v>3</v>
      </c>
      <c r="AR51" s="10">
        <v>1</v>
      </c>
      <c r="AS51" s="11" t="s">
        <v>24</v>
      </c>
      <c r="AT51" s="9">
        <v>3</v>
      </c>
      <c r="AU51" s="28">
        <f>IF(OR($H51="",$J51="",AR51="",AT51=""),"",IF(AND(AR51=$H51,AT51=$J51),Punkte!$A$1,IF(AND(AR51-AT51=0,$H51-$J51=0),Punkte!$A$3,IF(AR51-AT51=$H51-$J51,Punkte!$A$2,IF((AR51-AT51)*($H51-$J51)&gt;0,Punkte!$A$4,0)))))</f>
        <v>0</v>
      </c>
      <c r="AV51" s="10">
        <v>2</v>
      </c>
      <c r="AW51" s="11" t="s">
        <v>24</v>
      </c>
      <c r="AX51" s="9">
        <v>2</v>
      </c>
      <c r="AY51" s="28">
        <f>IF(OR($H51="",$J51="",AV51="",AX51=""),"",IF(AND(AV51=$H51,AX51=$J51),Punkte!$A$1,IF(AND(AV51-AX51=0,$H51-$J51=0),Punkte!$A$3,IF(AV51-AX51=$H51-$J51,Punkte!$A$2,IF((AV51-AX51)*($H51-$J51)&gt;0,Punkte!$A$4,0)))))</f>
        <v>3</v>
      </c>
      <c r="AZ51" s="10">
        <v>1</v>
      </c>
      <c r="BA51" s="11" t="s">
        <v>24</v>
      </c>
      <c r="BB51" s="9">
        <v>2</v>
      </c>
      <c r="BC51" s="28">
        <f>IF(OR($H51="",$J51="",AZ51="",BB51=""),"",IF(AND(AZ51=$H51,BB51=$J51),Punkte!$A$1,IF(AND(AZ51-BB51=0,$H51-$J51=0),Punkte!$A$3,IF(AZ51-BB51=$H51-$J51,Punkte!$A$2,IF((AZ51-BB51)*($H51-$J51)&gt;0,Punkte!$A$4,0)))))</f>
        <v>0</v>
      </c>
      <c r="BD51" s="10">
        <v>1</v>
      </c>
      <c r="BE51" s="11" t="s">
        <v>24</v>
      </c>
      <c r="BF51" s="9">
        <v>2</v>
      </c>
      <c r="BG51" s="28">
        <f>IF(OR($H51="",$J51="",BD51="",BF51=""),"",IF(AND(BD51=$H51,BF51=$J51),Punkte!$A$1,IF(AND(BD51-BF51=0,$H51-$J51=0),Punkte!$A$3,IF(BD51-BF51=$H51-$J51,Punkte!$A$2,IF((BD51-BF51)*($H51-$J51)&gt;0,Punkte!$A$4,0)))))</f>
        <v>0</v>
      </c>
      <c r="BH51" s="10">
        <v>2</v>
      </c>
      <c r="BI51" s="11" t="s">
        <v>24</v>
      </c>
      <c r="BJ51" s="9">
        <v>3</v>
      </c>
      <c r="BK51" s="28">
        <f>IF(OR($H51="",$J51="",BH51="",BJ51=""),"",IF(AND(BH51=$H51,BJ51=$J51),Punkte!$A$1,IF(AND(BH51-BJ51=0,$H51-$J51=0),Punkte!$A$3,IF(BH51-BJ51=$H51-$J51,Punkte!$A$2,IF((BH51-BJ51)*($H51-$J51)&gt;0,Punkte!$A$4,0)))))</f>
        <v>0</v>
      </c>
      <c r="BL51" s="10">
        <v>1</v>
      </c>
      <c r="BM51" s="72" t="s">
        <v>24</v>
      </c>
      <c r="BN51" s="9">
        <v>2</v>
      </c>
      <c r="BO51" s="28">
        <f>IF(OR($H51="",$J51="",BL51="",BN51=""),"",IF(AND(BL51=$H51,BN51=$J51),Punkte!$A$1,IF(AND(BL51-BN51=0,$H51-$J51=0),Punkte!$A$3,IF(BL51-BN51=$H51-$J51,Punkte!$A$2,IF((BL51-BN51)*($H51-$J51)&gt;0,Punkte!$A$4,0)))))</f>
        <v>0</v>
      </c>
      <c r="BP51" s="10">
        <v>1</v>
      </c>
      <c r="BQ51" s="79" t="s">
        <v>24</v>
      </c>
      <c r="BR51" s="10">
        <v>2</v>
      </c>
      <c r="BS51" s="28">
        <f>IF(OR($H51="",$J51="",BP51="",BR51=""),"",IF(AND(BP51=$H51,BR51=$J51),Punkte!$A$1,IF(AND(BP51-BR51=0,$H51-$J51=0),Punkte!$A$3,IF(BP51-BR51=$H51-$J51,Punkte!$A$2,IF((BP51-BR51)*($H51-$J51)&gt;0,Punkte!$A$4,0)))))</f>
        <v>0</v>
      </c>
      <c r="BT51" s="10">
        <v>3</v>
      </c>
      <c r="BU51" s="11" t="s">
        <v>24</v>
      </c>
      <c r="BV51" s="9">
        <v>3</v>
      </c>
      <c r="BW51" s="28">
        <f>IF(OR($H51="",$J51="",BT51="",BV51=""),"",IF(AND(BT51=$H51,BV51=$J51),Punkte!$A$1,IF(AND(BT51-BV51=0,$H51-$J51=0),Punkte!$A$3,IF(BT51-BV51=$H51-$J51,Punkte!$A$2,IF((BT51-BV51)*($H51-$J51)&gt;0,Punkte!$A$4,0)))))</f>
        <v>3</v>
      </c>
      <c r="BX51" s="10">
        <v>0</v>
      </c>
      <c r="BY51" s="80" t="s">
        <v>24</v>
      </c>
      <c r="BZ51" s="10">
        <v>1</v>
      </c>
      <c r="CA51" s="28">
        <f>IF(OR($H51="",$J51="",BX51="",BZ51=""),"",IF(AND(BX51=$H51,BZ51=$J51),Punkte!$A$1,IF(AND(BX51-BZ51=0,$H51-$J51=0),Punkte!$A$3,IF(BX51-BZ51=$H51-$J51,Punkte!$A$2,IF((BX51-BZ51)*($H51-$J51)&gt;0,Punkte!$A$4,0)))))</f>
        <v>0</v>
      </c>
      <c r="CB51" s="10">
        <v>1</v>
      </c>
      <c r="CC51" s="11" t="s">
        <v>24</v>
      </c>
      <c r="CD51" s="9">
        <v>2</v>
      </c>
      <c r="CE51" s="28">
        <f>IF(OR($H51="",$J51="",CB51="",CD51=""),"",IF(AND(CB51=$H51,CD51=$J51),Punkte!$A$1,IF(AND(CB51-CD51=0,$H51-$J51=0),Punkte!$A$3,IF(CB51-CD51=$H51-$J51,Punkte!$A$2,IF((CB51-CD51)*($H51-$J51)&gt;0,Punkte!$A$4,0)))))</f>
        <v>0</v>
      </c>
      <c r="CF51" s="10">
        <v>3</v>
      </c>
      <c r="CG51" s="11" t="s">
        <v>24</v>
      </c>
      <c r="CH51" s="9">
        <v>2</v>
      </c>
      <c r="CI51" s="28">
        <f>IF(OR($H51="",$J51="",CF51="",CH51=""),"",IF(AND(CF51=$H51,CH51=$J51),Punkte!$A$1,IF(AND(CF51-CH51=0,$H51-$J51=0),Punkte!$A$3,IF(CF51-CH51=$H51-$J51,Punkte!$A$2,IF((CF51-CH51)*($H51-$J51)&gt;0,Punkte!$A$4,0)))))</f>
        <v>0</v>
      </c>
      <c r="CJ51" s="10">
        <v>2</v>
      </c>
      <c r="CK51" s="77" t="s">
        <v>24</v>
      </c>
      <c r="CL51" s="10">
        <v>1</v>
      </c>
      <c r="CM51" s="28">
        <f>IF(OR($H51="",$J51="",CJ51="",CL51=""),"",IF(AND(CJ51=$H51,CL51=$J51),Punkte!$A$1,IF(AND(CJ51-CL51=0,$H51-$J51=0),Punkte!$A$3,IF(CJ51-CL51=$H51-$J51,Punkte!$A$2,IF((CJ51-CL51)*($H51-$J51)&gt;0,Punkte!$A$4,0)))))</f>
        <v>0</v>
      </c>
      <c r="CN51" s="10">
        <v>1</v>
      </c>
      <c r="CO51" s="11" t="s">
        <v>24</v>
      </c>
      <c r="CP51" s="9">
        <v>2</v>
      </c>
      <c r="CQ51" s="28">
        <f>IF(OR($H51="",$J51="",CN51="",CP51=""),"",IF(AND(CN51=$H51,CP51=$J51),Punkte!$A$1,IF(AND(CN51-CP51=0,$H51-$J51=0),Punkte!$A$3,IF(CN51-CP51=$H51-$J51,Punkte!$A$2,IF((CN51-CP51)*($H51-$J51)&gt;0,Punkte!$A$4,0)))))</f>
        <v>0</v>
      </c>
      <c r="CR51" s="10">
        <v>2</v>
      </c>
      <c r="CS51" s="82" t="s">
        <v>24</v>
      </c>
      <c r="CT51" s="10">
        <v>3</v>
      </c>
      <c r="CU51" s="28">
        <f>IF(OR($H51="",$J51="",CR51="",CT51=""),"",IF(AND(CR51=$H51,CT51=$J51),Punkte!$A$1,IF(AND(CR51-CT51=0,$H51-$J51=0),Punkte!$A$3,IF(CR51-CT51=$H51-$J51,Punkte!$A$2,IF((CR51-CT51)*($H51-$J51)&gt;0,Punkte!$A$4,0)))))</f>
        <v>0</v>
      </c>
      <c r="CV51" s="10">
        <v>1</v>
      </c>
      <c r="CW51" s="11" t="s">
        <v>24</v>
      </c>
      <c r="CX51" s="9">
        <v>1</v>
      </c>
      <c r="CY51" s="28">
        <f>IF(OR($H51="",$J51="",CV51="",CX51=""),"",IF(AND(CV51=$H51,CX51=$J51),Punkte!$A$1,IF(AND(CV51-CX51=0,$H51-$J51=0),Punkte!$A$3,IF(CV51-CX51=$H51-$J51,Punkte!$A$2,IF((CV51-CX51)*($H51-$J51)&gt;0,Punkte!$A$4,0)))))</f>
        <v>3</v>
      </c>
      <c r="CZ51" s="10">
        <v>2</v>
      </c>
      <c r="DA51" s="83" t="s">
        <v>24</v>
      </c>
      <c r="DB51" s="10">
        <v>1</v>
      </c>
      <c r="DC51" s="28">
        <f>IF(OR($H51="",$J51="",CZ51="",DB51=""),"",IF(AND(CZ51=$H51,DB51=$J51),Punkte!$A$1,IF(AND(CZ51-DB51=0,$H51-$J51=0),Punkte!$A$3,IF(CZ51-DB51=$H51-$J51,Punkte!$A$2,IF((CZ51-DB51)*($H51-$J51)&gt;0,Punkte!$A$4,0)))))</f>
        <v>0</v>
      </c>
      <c r="DD51" s="10">
        <v>1</v>
      </c>
      <c r="DE51" s="11" t="s">
        <v>24</v>
      </c>
      <c r="DF51" s="9">
        <v>3</v>
      </c>
      <c r="DG51" s="28">
        <f>IF(OR($H51="",$J51="",DD51="",DF51=""),"",IF(AND(DD51=$H51,DF51=$J51),Punkte!$A$1,IF(AND(DD51-DF51=0,$H51-$J51=0),Punkte!$A$3,IF(DD51-DF51=$H51-$J51,Punkte!$A$2,IF((DD51-DF51)*($H51-$J51)&gt;0,Punkte!$A$4,0)))))</f>
        <v>0</v>
      </c>
      <c r="DH51" s="10">
        <v>1</v>
      </c>
      <c r="DI51" s="11" t="s">
        <v>24</v>
      </c>
      <c r="DJ51" s="9">
        <v>1</v>
      </c>
      <c r="DK51" s="28">
        <f>IF(OR($H51="",$J51="",DH51="",DJ51=""),"",IF(AND(DH51=$H51,DJ51=$J51),Punkte!$A$1,IF(AND(DH51-DJ51=0,$H51-$J51=0),Punkte!$A$3,IF(DH51-DJ51=$H51-$J51,Punkte!$A$2,IF((DH51-DJ51)*($H51-$J51)&gt;0,Punkte!$A$4,0)))))</f>
        <v>3</v>
      </c>
      <c r="DL51" s="10">
        <v>2</v>
      </c>
      <c r="DM51" s="11" t="s">
        <v>24</v>
      </c>
      <c r="DN51" s="9">
        <v>2</v>
      </c>
      <c r="DO51" s="28">
        <f>IF(OR($H51="",$J51="",DL51="",DN51=""),"",IF(AND(DL51=$H51,DN51=$J51),Punkte!$A$1,IF(AND(DL51-DN51=0,$H51-$J51=0),Punkte!$A$3,IF(DL51-DN51=$H51-$J51,Punkte!$A$2,IF((DL51-DN51)*($H51-$J51)&gt;0,Punkte!$A$4,0)))))</f>
        <v>3</v>
      </c>
      <c r="DP51" s="10">
        <v>1</v>
      </c>
      <c r="DQ51" s="11" t="s">
        <v>24</v>
      </c>
      <c r="DR51" s="9">
        <v>2</v>
      </c>
      <c r="DS51" s="28">
        <f>IF(OR($H51="",$J51="",DP51="",DR51=""),"",IF(AND(DP51=$H51,DR51=$J51),Punkte!$A$1,IF(AND(DP51-DR51=0,$H51-$J51=0),Punkte!$A$3,IF(DP51-DR51=$H51-$J51,Punkte!$A$2,IF((DP51-DR51)*($H51-$J51)&gt;0,Punkte!$A$4,0)))))</f>
        <v>0</v>
      </c>
      <c r="DT51" s="10">
        <v>1</v>
      </c>
      <c r="DU51" s="11" t="s">
        <v>24</v>
      </c>
      <c r="DV51" s="9">
        <v>2</v>
      </c>
      <c r="DW51" s="28">
        <f>IF(OR($H51="",$J51="",DT51="",DV51=""),"",IF(AND(DT51=$H51,DV51=$J51),Punkte!$A$1,IF(AND(DT51-DV51=0,$H51-$J51=0),Punkte!$A$3,IF(DT51-DV51=$H51-$J51,Punkte!$A$2,IF((DT51-DV51)*($H51-$J51)&gt;0,Punkte!$A$4,0)))))</f>
        <v>0</v>
      </c>
      <c r="DX51" s="10">
        <v>2</v>
      </c>
      <c r="DY51" s="11" t="s">
        <v>24</v>
      </c>
      <c r="DZ51" s="9">
        <v>2</v>
      </c>
      <c r="EA51" s="28">
        <f>IF(OR($H51="",$J51="",DX51="",DZ51=""),"",IF(AND(DX51=$H51,DZ51=$J51),Punkte!$A$1,IF(AND(DX51-DZ51=0,$H51-$J51=0),Punkte!$A$3,IF(DX51-DZ51=$H51-$J51,Punkte!$A$2,IF((DX51-DZ51)*($H51-$J51)&gt;0,Punkte!$A$4,0)))))</f>
        <v>3</v>
      </c>
      <c r="EB51" s="10">
        <v>1</v>
      </c>
      <c r="EC51" s="11" t="s">
        <v>24</v>
      </c>
      <c r="ED51" s="9">
        <v>1</v>
      </c>
      <c r="EE51" s="28">
        <f>IF(OR($H51="",$J51="",EB51="",ED51=""),"",IF(AND(EB51=$H51,ED51=$J51),Punkte!$A$1,IF(AND(EB51-ED51=0,$H51-$J51=0),Punkte!$A$3,IF(EB51-ED51=$H51-$J51,Punkte!$A$2,IF((EB51-ED51)*($H51-$J51)&gt;0,Punkte!$A$4,0)))))</f>
        <v>3</v>
      </c>
      <c r="EF51" s="10">
        <v>2</v>
      </c>
      <c r="EG51" s="87" t="s">
        <v>24</v>
      </c>
      <c r="EH51" s="10">
        <v>2</v>
      </c>
      <c r="EI51" s="28">
        <f>IF(OR($H51="",$J51="",EF51="",EH51=""),"",IF(AND(EF51=$H51,EH51=$J51),Punkte!$A$1,IF(AND(EF51-EH51=0,$H51-$J51=0),Punkte!$A$3,IF(EF51-EH51=$H51-$J51,Punkte!$A$2,IF((EF51-EH51)*($H51-$J51)&gt;0,Punkte!$A$4,0)))))</f>
        <v>3</v>
      </c>
      <c r="EJ51" s="10">
        <v>0</v>
      </c>
      <c r="EK51" s="11" t="s">
        <v>24</v>
      </c>
      <c r="EL51" s="9">
        <v>2</v>
      </c>
      <c r="EM51" s="28">
        <f>IF(OR($H51="",$J51="",EJ51="",EL51=""),"",IF(AND(EJ51=$H51,EL51=$J51),Punkte!$A$1,IF(AND(EJ51-EL51=0,$H51-$J51=0),Punkte!$A$3,IF(EJ51-EL51=$H51-$J51,Punkte!$A$2,IF((EJ51-EL51)*($H51-$J51)&gt;0,Punkte!$A$4,0)))))</f>
        <v>0</v>
      </c>
      <c r="EN51" s="10">
        <v>0</v>
      </c>
      <c r="EO51" s="11" t="s">
        <v>24</v>
      </c>
      <c r="EP51" s="9">
        <v>3</v>
      </c>
      <c r="EQ51" s="28">
        <f>IF(OR($H51="",$J51="",EN51="",EP51=""),"",IF(AND(EN51=$H51,EP51=$J51),Punkte!$A$1,IF(AND(EN51-EP51=0,$H51-$J51=0),Punkte!$A$3,IF(EN51-EP51=$H51-$J51,Punkte!$A$2,IF((EN51-EP51)*($H51-$J51)&gt;0,Punkte!$A$4,0)))))</f>
        <v>0</v>
      </c>
      <c r="ER51" s="10">
        <v>1</v>
      </c>
      <c r="ES51" s="11" t="s">
        <v>24</v>
      </c>
      <c r="ET51" s="9">
        <v>1</v>
      </c>
      <c r="EU51" s="28">
        <f>IF(OR($H51="",$J51="",ER51="",ET51=""),"",IF(AND(ER51=$H51,ET51=$J51),Punkte!$A$1,IF(AND(ER51-ET51=0,$H51-$J51=0),Punkte!$A$3,IF(ER51-ET51=$H51-$J51,Punkte!$A$2,IF((ER51-ET51)*($H51-$J51)&gt;0,Punkte!$A$4,0)))))</f>
        <v>3</v>
      </c>
    </row>
    <row r="52" spans="1:151" ht="11.25" customHeight="1">
      <c r="A52" s="16">
        <v>46</v>
      </c>
      <c r="B52" s="21">
        <v>40354</v>
      </c>
      <c r="C52" s="29" t="s">
        <v>36</v>
      </c>
      <c r="D52" s="25">
        <v>0.66666666666666663</v>
      </c>
      <c r="E52" s="26" t="s">
        <v>56</v>
      </c>
      <c r="F52" s="22" t="s">
        <v>40</v>
      </c>
      <c r="G52" s="27" t="s">
        <v>61</v>
      </c>
      <c r="H52" s="6">
        <v>0</v>
      </c>
      <c r="I52" s="20" t="s">
        <v>24</v>
      </c>
      <c r="J52" s="6">
        <v>3</v>
      </c>
      <c r="L52" s="10">
        <v>0</v>
      </c>
      <c r="M52" s="108" t="s">
        <v>24</v>
      </c>
      <c r="N52" s="9">
        <v>1</v>
      </c>
      <c r="O52" s="28">
        <f>IF(OR($H52="",$J52="",L52="",N52=""),"",IF(AND(L52=$H52,N52=$J52),Punkte!$A$1,IF(AND(L52-N52=0,$H52-$J52=0),Punkte!$A$3,IF(L52-N52=$H52-$J52,Punkte!$A$2,IF((L52-N52)*($H52-$J52)&gt;0,Punkte!$A$4,0)))))</f>
        <v>2</v>
      </c>
      <c r="P52" s="12">
        <v>1</v>
      </c>
      <c r="Q52" s="11" t="s">
        <v>24</v>
      </c>
      <c r="R52" s="12">
        <v>2</v>
      </c>
      <c r="S52" s="28">
        <f>IF(OR($H52="",$J52="",P52="",R52=""),"",IF(AND(P52=$H52,R52=$J52),Punkte!$A$1,IF(AND(P52-R52=0,$H52-$J52=0),Punkte!$A$3,IF(P52-R52=$H52-$J52,Punkte!$A$2,IF((P52-R52)*($H52-$J52)&gt;0,Punkte!$A$4,0)))))</f>
        <v>2</v>
      </c>
      <c r="T52" s="12">
        <v>1</v>
      </c>
      <c r="U52" s="11" t="s">
        <v>24</v>
      </c>
      <c r="V52" s="16">
        <v>0</v>
      </c>
      <c r="W52" s="28">
        <f>IF(OR($H52="",$J52="",T52="",V52=""),"",IF(AND(T52=$H52,V52=$J52),Punkte!$A$1,IF(AND(T52-V52=0,$H52-$J52=0),Punkte!$A$3,IF(T52-V52=$H52-$J52,Punkte!$A$2,IF((T52-V52)*($H52-$J52)&gt;0,Punkte!$A$4,0)))))</f>
        <v>0</v>
      </c>
      <c r="X52" s="12">
        <v>0</v>
      </c>
      <c r="Y52" s="11" t="s">
        <v>24</v>
      </c>
      <c r="Z52" s="16">
        <v>1</v>
      </c>
      <c r="AA52" s="28">
        <f>IF(OR($H52="",$J52="",X52="",Z52=""),"",IF(AND(X52=$H52,Z52=$J52),Punkte!$A$1,IF(AND(X52-Z52=0,$H52-$J52=0),Punkte!$A$3,IF(X52-Z52=$H52-$J52,Punkte!$A$2,IF((X52-Z52)*($H52-$J52)&gt;0,Punkte!$A$4,0)))))</f>
        <v>2</v>
      </c>
      <c r="AB52" s="12">
        <v>1</v>
      </c>
      <c r="AC52" s="11" t="s">
        <v>24</v>
      </c>
      <c r="AD52" s="16">
        <v>2</v>
      </c>
      <c r="AE52" s="28">
        <f>IF(OR($H52="",$J52="",AB52="",AD52=""),"",IF(AND(AB52=$H52,AD52=$J52),Punkte!$A$1,IF(AND(AB52-AD52=0,$H52-$J52=0),Punkte!$A$3,IF(AB52-AD52=$H52-$J52,Punkte!$A$2,IF((AB52-AD52)*($H52-$J52)&gt;0,Punkte!$A$4,0)))))</f>
        <v>2</v>
      </c>
      <c r="AF52" s="10">
        <v>1</v>
      </c>
      <c r="AG52" s="76" t="s">
        <v>24</v>
      </c>
      <c r="AH52" s="10">
        <v>0</v>
      </c>
      <c r="AI52" s="28">
        <f>IF(OR($H52="",$J52="",AF52="",AH52=""),"",IF(AND(AF52=$H52,AH52=$J52),Punkte!$A$1,IF(AND(AF52-AH52=0,$H52-$J52=0),Punkte!$A$3,IF(AF52-AH52=$H52-$J52,Punkte!$A$2,IF((AF52-AH52)*($H52-$J52)&gt;0,Punkte!$A$4,0)))))</f>
        <v>0</v>
      </c>
      <c r="AJ52" s="12">
        <v>1</v>
      </c>
      <c r="AK52" s="11" t="s">
        <v>24</v>
      </c>
      <c r="AL52" s="16">
        <v>3</v>
      </c>
      <c r="AM52" s="28">
        <f>IF(OR($H52="",$J52="",AJ52="",AL52=""),"",IF(AND(AJ52=$H52,AL52=$J52),Punkte!$A$1,IF(AND(AJ52-AL52=0,$H52-$J52=0),Punkte!$A$3,IF(AJ52-AL52=$H52-$J52,Punkte!$A$2,IF((AJ52-AL52)*($H52-$J52)&gt;0,Punkte!$A$4,0)))))</f>
        <v>2</v>
      </c>
      <c r="AN52" s="12">
        <v>0</v>
      </c>
      <c r="AO52" s="11" t="s">
        <v>24</v>
      </c>
      <c r="AP52" s="16">
        <v>2</v>
      </c>
      <c r="AQ52" s="28">
        <f>IF(OR($H52="",$J52="",AN52="",AP52=""),"",IF(AND(AN52=$H52,AP52=$J52),Punkte!$A$1,IF(AND(AN52-AP52=0,$H52-$J52=0),Punkte!$A$3,IF(AN52-AP52=$H52-$J52,Punkte!$A$2,IF((AN52-AP52)*($H52-$J52)&gt;0,Punkte!$A$4,0)))))</f>
        <v>2</v>
      </c>
      <c r="AR52" s="10">
        <v>1</v>
      </c>
      <c r="AS52" s="11" t="s">
        <v>24</v>
      </c>
      <c r="AT52" s="9">
        <v>0</v>
      </c>
      <c r="AU52" s="28">
        <f>IF(OR($H52="",$J52="",AR52="",AT52=""),"",IF(AND(AR52=$H52,AT52=$J52),Punkte!$A$1,IF(AND(AR52-AT52=0,$H52-$J52=0),Punkte!$A$3,IF(AR52-AT52=$H52-$J52,Punkte!$A$2,IF((AR52-AT52)*($H52-$J52)&gt;0,Punkte!$A$4,0)))))</f>
        <v>0</v>
      </c>
      <c r="AV52" s="10">
        <v>1</v>
      </c>
      <c r="AW52" s="11" t="s">
        <v>24</v>
      </c>
      <c r="AX52" s="9">
        <v>5</v>
      </c>
      <c r="AY52" s="28">
        <f>IF(OR($H52="",$J52="",AV52="",AX52=""),"",IF(AND(AV52=$H52,AX52=$J52),Punkte!$A$1,IF(AND(AV52-AX52=0,$H52-$J52=0),Punkte!$A$3,IF(AV52-AX52=$H52-$J52,Punkte!$A$2,IF((AV52-AX52)*($H52-$J52)&gt;0,Punkte!$A$4,0)))))</f>
        <v>2</v>
      </c>
      <c r="AZ52" s="10">
        <v>0</v>
      </c>
      <c r="BA52" s="11" t="s">
        <v>24</v>
      </c>
      <c r="BB52" s="9">
        <v>3</v>
      </c>
      <c r="BC52" s="28">
        <f>IF(OR($H52="",$J52="",AZ52="",BB52=""),"",IF(AND(AZ52=$H52,BB52=$J52),Punkte!$A$1,IF(AND(AZ52-BB52=0,$H52-$J52=0),Punkte!$A$3,IF(AZ52-BB52=$H52-$J52,Punkte!$A$2,IF((AZ52-BB52)*($H52-$J52)&gt;0,Punkte!$A$4,0)))))</f>
        <v>6</v>
      </c>
      <c r="BD52" s="10">
        <v>1</v>
      </c>
      <c r="BE52" s="11" t="s">
        <v>24</v>
      </c>
      <c r="BF52" s="9">
        <v>1</v>
      </c>
      <c r="BG52" s="28">
        <f>IF(OR($H52="",$J52="",BD52="",BF52=""),"",IF(AND(BD52=$H52,BF52=$J52),Punkte!$A$1,IF(AND(BD52-BF52=0,$H52-$J52=0),Punkte!$A$3,IF(BD52-BF52=$H52-$J52,Punkte!$A$2,IF((BD52-BF52)*($H52-$J52)&gt;0,Punkte!$A$4,0)))))</f>
        <v>0</v>
      </c>
      <c r="BH52" s="10">
        <v>1</v>
      </c>
      <c r="BI52" s="11" t="s">
        <v>24</v>
      </c>
      <c r="BJ52" s="9">
        <v>2</v>
      </c>
      <c r="BK52" s="28">
        <f>IF(OR($H52="",$J52="",BH52="",BJ52=""),"",IF(AND(BH52=$H52,BJ52=$J52),Punkte!$A$1,IF(AND(BH52-BJ52=0,$H52-$J52=0),Punkte!$A$3,IF(BH52-BJ52=$H52-$J52,Punkte!$A$2,IF((BH52-BJ52)*($H52-$J52)&gt;0,Punkte!$A$4,0)))))</f>
        <v>2</v>
      </c>
      <c r="BL52" s="10">
        <v>0</v>
      </c>
      <c r="BM52" s="72" t="s">
        <v>24</v>
      </c>
      <c r="BN52" s="9">
        <v>0</v>
      </c>
      <c r="BO52" s="28">
        <f>IF(OR($H52="",$J52="",BL52="",BN52=""),"",IF(AND(BL52=$H52,BN52=$J52),Punkte!$A$1,IF(AND(BL52-BN52=0,$H52-$J52=0),Punkte!$A$3,IF(BL52-BN52=$H52-$J52,Punkte!$A$2,IF((BL52-BN52)*($H52-$J52)&gt;0,Punkte!$A$4,0)))))</f>
        <v>0</v>
      </c>
      <c r="BP52" s="10">
        <v>1</v>
      </c>
      <c r="BQ52" s="79" t="s">
        <v>24</v>
      </c>
      <c r="BR52" s="10">
        <v>2</v>
      </c>
      <c r="BS52" s="28">
        <f>IF(OR($H52="",$J52="",BP52="",BR52=""),"",IF(AND(BP52=$H52,BR52=$J52),Punkte!$A$1,IF(AND(BP52-BR52=0,$H52-$J52=0),Punkte!$A$3,IF(BP52-BR52=$H52-$J52,Punkte!$A$2,IF((BP52-BR52)*($H52-$J52)&gt;0,Punkte!$A$4,0)))))</f>
        <v>2</v>
      </c>
      <c r="BT52" s="10">
        <v>3</v>
      </c>
      <c r="BU52" s="11" t="s">
        <v>24</v>
      </c>
      <c r="BV52" s="9">
        <v>1</v>
      </c>
      <c r="BW52" s="28">
        <f>IF(OR($H52="",$J52="",BT52="",BV52=""),"",IF(AND(BT52=$H52,BV52=$J52),Punkte!$A$1,IF(AND(BT52-BV52=0,$H52-$J52=0),Punkte!$A$3,IF(BT52-BV52=$H52-$J52,Punkte!$A$2,IF((BT52-BV52)*($H52-$J52)&gt;0,Punkte!$A$4,0)))))</f>
        <v>0</v>
      </c>
      <c r="BX52" s="10">
        <v>0</v>
      </c>
      <c r="BY52" s="80" t="s">
        <v>24</v>
      </c>
      <c r="BZ52" s="10">
        <v>1</v>
      </c>
      <c r="CA52" s="28">
        <f>IF(OR($H52="",$J52="",BX52="",BZ52=""),"",IF(AND(BX52=$H52,BZ52=$J52),Punkte!$A$1,IF(AND(BX52-BZ52=0,$H52-$J52=0),Punkte!$A$3,IF(BX52-BZ52=$H52-$J52,Punkte!$A$2,IF((BX52-BZ52)*($H52-$J52)&gt;0,Punkte!$A$4,0)))))</f>
        <v>2</v>
      </c>
      <c r="CB52" s="10">
        <v>0</v>
      </c>
      <c r="CC52" s="11" t="s">
        <v>24</v>
      </c>
      <c r="CD52" s="9">
        <v>3</v>
      </c>
      <c r="CE52" s="28">
        <f>IF(OR($H52="",$J52="",CB52="",CD52=""),"",IF(AND(CB52=$H52,CD52=$J52),Punkte!$A$1,IF(AND(CB52-CD52=0,$H52-$J52=0),Punkte!$A$3,IF(CB52-CD52=$H52-$J52,Punkte!$A$2,IF((CB52-CD52)*($H52-$J52)&gt;0,Punkte!$A$4,0)))))</f>
        <v>6</v>
      </c>
      <c r="CF52" s="10">
        <v>0</v>
      </c>
      <c r="CG52" s="11" t="s">
        <v>24</v>
      </c>
      <c r="CH52" s="9">
        <v>4</v>
      </c>
      <c r="CI52" s="28">
        <f>IF(OR($H52="",$J52="",CF52="",CH52=""),"",IF(AND(CF52=$H52,CH52=$J52),Punkte!$A$1,IF(AND(CF52-CH52=0,$H52-$J52=0),Punkte!$A$3,IF(CF52-CH52=$H52-$J52,Punkte!$A$2,IF((CF52-CH52)*($H52-$J52)&gt;0,Punkte!$A$4,0)))))</f>
        <v>2</v>
      </c>
      <c r="CJ52" s="10">
        <v>1</v>
      </c>
      <c r="CK52" s="77" t="s">
        <v>24</v>
      </c>
      <c r="CL52" s="10">
        <v>3</v>
      </c>
      <c r="CM52" s="28">
        <f>IF(OR($H52="",$J52="",CJ52="",CL52=""),"",IF(AND(CJ52=$H52,CL52=$J52),Punkte!$A$1,IF(AND(CJ52-CL52=0,$H52-$J52=0),Punkte!$A$3,IF(CJ52-CL52=$H52-$J52,Punkte!$A$2,IF((CJ52-CL52)*($H52-$J52)&gt;0,Punkte!$A$4,0)))))</f>
        <v>2</v>
      </c>
      <c r="CN52" s="10">
        <v>1</v>
      </c>
      <c r="CO52" s="11" t="s">
        <v>24</v>
      </c>
      <c r="CP52" s="9">
        <v>2</v>
      </c>
      <c r="CQ52" s="28">
        <f>IF(OR($H52="",$J52="",CN52="",CP52=""),"",IF(AND(CN52=$H52,CP52=$J52),Punkte!$A$1,IF(AND(CN52-CP52=0,$H52-$J52=0),Punkte!$A$3,IF(CN52-CP52=$H52-$J52,Punkte!$A$2,IF((CN52-CP52)*($H52-$J52)&gt;0,Punkte!$A$4,0)))))</f>
        <v>2</v>
      </c>
      <c r="CR52" s="10">
        <v>1</v>
      </c>
      <c r="CS52" s="82" t="s">
        <v>24</v>
      </c>
      <c r="CT52" s="10">
        <v>4</v>
      </c>
      <c r="CU52" s="28">
        <f>IF(OR($H52="",$J52="",CR52="",CT52=""),"",IF(AND(CR52=$H52,CT52=$J52),Punkte!$A$1,IF(AND(CR52-CT52=0,$H52-$J52=0),Punkte!$A$3,IF(CR52-CT52=$H52-$J52,Punkte!$A$2,IF((CR52-CT52)*($H52-$J52)&gt;0,Punkte!$A$4,0)))))</f>
        <v>4</v>
      </c>
      <c r="CV52" s="10">
        <v>1</v>
      </c>
      <c r="CW52" s="11" t="s">
        <v>24</v>
      </c>
      <c r="CX52" s="9">
        <v>2</v>
      </c>
      <c r="CY52" s="28">
        <f>IF(OR($H52="",$J52="",CV52="",CX52=""),"",IF(AND(CV52=$H52,CX52=$J52),Punkte!$A$1,IF(AND(CV52-CX52=0,$H52-$J52=0),Punkte!$A$3,IF(CV52-CX52=$H52-$J52,Punkte!$A$2,IF((CV52-CX52)*($H52-$J52)&gt;0,Punkte!$A$4,0)))))</f>
        <v>2</v>
      </c>
      <c r="CZ52" s="10">
        <v>1</v>
      </c>
      <c r="DA52" s="83" t="s">
        <v>24</v>
      </c>
      <c r="DB52" s="10">
        <v>1</v>
      </c>
      <c r="DC52" s="28">
        <f>IF(OR($H52="",$J52="",CZ52="",DB52=""),"",IF(AND(CZ52=$H52,DB52=$J52),Punkte!$A$1,IF(AND(CZ52-DB52=0,$H52-$J52=0),Punkte!$A$3,IF(CZ52-DB52=$H52-$J52,Punkte!$A$2,IF((CZ52-DB52)*($H52-$J52)&gt;0,Punkte!$A$4,0)))))</f>
        <v>0</v>
      </c>
      <c r="DD52" s="10">
        <v>0</v>
      </c>
      <c r="DE52" s="11" t="s">
        <v>24</v>
      </c>
      <c r="DF52" s="9">
        <v>3</v>
      </c>
      <c r="DG52" s="28">
        <f>IF(OR($H52="",$J52="",DD52="",DF52=""),"",IF(AND(DD52=$H52,DF52=$J52),Punkte!$A$1,IF(AND(DD52-DF52=0,$H52-$J52=0),Punkte!$A$3,IF(DD52-DF52=$H52-$J52,Punkte!$A$2,IF((DD52-DF52)*($H52-$J52)&gt;0,Punkte!$A$4,0)))))</f>
        <v>6</v>
      </c>
      <c r="DH52" s="10">
        <v>1</v>
      </c>
      <c r="DI52" s="11" t="s">
        <v>24</v>
      </c>
      <c r="DJ52" s="9">
        <v>2</v>
      </c>
      <c r="DK52" s="28">
        <f>IF(OR($H52="",$J52="",DH52="",DJ52=""),"",IF(AND(DH52=$H52,DJ52=$J52),Punkte!$A$1,IF(AND(DH52-DJ52=0,$H52-$J52=0),Punkte!$A$3,IF(DH52-DJ52=$H52-$J52,Punkte!$A$2,IF((DH52-DJ52)*($H52-$J52)&gt;0,Punkte!$A$4,0)))))</f>
        <v>2</v>
      </c>
      <c r="DL52" s="10">
        <v>1</v>
      </c>
      <c r="DM52" s="11" t="s">
        <v>24</v>
      </c>
      <c r="DN52" s="9">
        <v>2</v>
      </c>
      <c r="DO52" s="28">
        <f>IF(OR($H52="",$J52="",DL52="",DN52=""),"",IF(AND(DL52=$H52,DN52=$J52),Punkte!$A$1,IF(AND(DL52-DN52=0,$H52-$J52=0),Punkte!$A$3,IF(DL52-DN52=$H52-$J52,Punkte!$A$2,IF((DL52-DN52)*($H52-$J52)&gt;0,Punkte!$A$4,0)))))</f>
        <v>2</v>
      </c>
      <c r="DP52" s="10">
        <v>1</v>
      </c>
      <c r="DQ52" s="11" t="s">
        <v>24</v>
      </c>
      <c r="DR52" s="9">
        <v>3</v>
      </c>
      <c r="DS52" s="28">
        <f>IF(OR($H52="",$J52="",DP52="",DR52=""),"",IF(AND(DP52=$H52,DR52=$J52),Punkte!$A$1,IF(AND(DP52-DR52=0,$H52-$J52=0),Punkte!$A$3,IF(DP52-DR52=$H52-$J52,Punkte!$A$2,IF((DP52-DR52)*($H52-$J52)&gt;0,Punkte!$A$4,0)))))</f>
        <v>2</v>
      </c>
      <c r="DT52" s="10">
        <v>1</v>
      </c>
      <c r="DU52" s="11" t="s">
        <v>24</v>
      </c>
      <c r="DV52" s="9">
        <v>2</v>
      </c>
      <c r="DW52" s="28">
        <f>IF(OR($H52="",$J52="",DT52="",DV52=""),"",IF(AND(DT52=$H52,DV52=$J52),Punkte!$A$1,IF(AND(DT52-DV52=0,$H52-$J52=0),Punkte!$A$3,IF(DT52-DV52=$H52-$J52,Punkte!$A$2,IF((DT52-DV52)*($H52-$J52)&gt;0,Punkte!$A$4,0)))))</f>
        <v>2</v>
      </c>
      <c r="DX52" s="10">
        <v>0</v>
      </c>
      <c r="DY52" s="11" t="s">
        <v>24</v>
      </c>
      <c r="DZ52" s="9">
        <v>1</v>
      </c>
      <c r="EA52" s="28">
        <f>IF(OR($H52="",$J52="",DX52="",DZ52=""),"",IF(AND(DX52=$H52,DZ52=$J52),Punkte!$A$1,IF(AND(DX52-DZ52=0,$H52-$J52=0),Punkte!$A$3,IF(DX52-DZ52=$H52-$J52,Punkte!$A$2,IF((DX52-DZ52)*($H52-$J52)&gt;0,Punkte!$A$4,0)))))</f>
        <v>2</v>
      </c>
      <c r="EB52" s="10">
        <v>2</v>
      </c>
      <c r="EC52" s="11" t="s">
        <v>24</v>
      </c>
      <c r="ED52" s="9">
        <v>2</v>
      </c>
      <c r="EE52" s="28">
        <f>IF(OR($H52="",$J52="",EB52="",ED52=""),"",IF(AND(EB52=$H52,ED52=$J52),Punkte!$A$1,IF(AND(EB52-ED52=0,$H52-$J52=0),Punkte!$A$3,IF(EB52-ED52=$H52-$J52,Punkte!$A$2,IF((EB52-ED52)*($H52-$J52)&gt;0,Punkte!$A$4,0)))))</f>
        <v>0</v>
      </c>
      <c r="EF52" s="10">
        <v>0</v>
      </c>
      <c r="EG52" s="87" t="s">
        <v>24</v>
      </c>
      <c r="EH52" s="10">
        <v>3</v>
      </c>
      <c r="EI52" s="28">
        <f>IF(OR($H52="",$J52="",EF52="",EH52=""),"",IF(AND(EF52=$H52,EH52=$J52),Punkte!$A$1,IF(AND(EF52-EH52=0,$H52-$J52=0),Punkte!$A$3,IF(EF52-EH52=$H52-$J52,Punkte!$A$2,IF((EF52-EH52)*($H52-$J52)&gt;0,Punkte!$A$4,0)))))</f>
        <v>6</v>
      </c>
      <c r="EJ52" s="10">
        <v>0</v>
      </c>
      <c r="EK52" s="11" t="s">
        <v>24</v>
      </c>
      <c r="EL52" s="9">
        <v>1</v>
      </c>
      <c r="EM52" s="28">
        <f>IF(OR($H52="",$J52="",EJ52="",EL52=""),"",IF(AND(EJ52=$H52,EL52=$J52),Punkte!$A$1,IF(AND(EJ52-EL52=0,$H52-$J52=0),Punkte!$A$3,IF(EJ52-EL52=$H52-$J52,Punkte!$A$2,IF((EJ52-EL52)*($H52-$J52)&gt;0,Punkte!$A$4,0)))))</f>
        <v>2</v>
      </c>
      <c r="EN52" s="10">
        <v>0</v>
      </c>
      <c r="EO52" s="11" t="s">
        <v>24</v>
      </c>
      <c r="EP52" s="9">
        <v>2</v>
      </c>
      <c r="EQ52" s="28">
        <f>IF(OR($H52="",$J52="",EN52="",EP52=""),"",IF(AND(EN52=$H52,EP52=$J52),Punkte!$A$1,IF(AND(EN52-EP52=0,$H52-$J52=0),Punkte!$A$3,IF(EN52-EP52=$H52-$J52,Punkte!$A$2,IF((EN52-EP52)*($H52-$J52)&gt;0,Punkte!$A$4,0)))))</f>
        <v>2</v>
      </c>
      <c r="ER52" s="10">
        <v>2</v>
      </c>
      <c r="ES52" s="11" t="s">
        <v>24</v>
      </c>
      <c r="ET52" s="9">
        <v>0</v>
      </c>
      <c r="EU52" s="28">
        <f>IF(OR($H52="",$J52="",ER52="",ET52=""),"",IF(AND(ER52=$H52,ET52=$J52),Punkte!$A$1,IF(AND(ER52-ET52=0,$H52-$J52=0),Punkte!$A$3,IF(ER52-ET52=$H52-$J52,Punkte!$A$2,IF((ER52-ET52)*($H52-$J52)&gt;0,Punkte!$A$4,0)))))</f>
        <v>0</v>
      </c>
    </row>
    <row r="53" spans="1:151" ht="11.25" customHeight="1">
      <c r="A53" s="16">
        <v>47</v>
      </c>
      <c r="B53" s="21">
        <v>40354</v>
      </c>
      <c r="C53" s="29" t="s">
        <v>34</v>
      </c>
      <c r="D53" s="25">
        <v>0.85416666666666663</v>
      </c>
      <c r="E53" s="26" t="s">
        <v>66</v>
      </c>
      <c r="F53" s="22" t="s">
        <v>44</v>
      </c>
      <c r="G53" s="27" t="s">
        <v>49</v>
      </c>
      <c r="H53" s="6">
        <v>1</v>
      </c>
      <c r="I53" s="20" t="s">
        <v>24</v>
      </c>
      <c r="J53" s="6">
        <v>2</v>
      </c>
      <c r="L53" s="10">
        <v>0</v>
      </c>
      <c r="M53" s="108" t="s">
        <v>24</v>
      </c>
      <c r="N53" s="10">
        <v>2</v>
      </c>
      <c r="O53" s="28">
        <f>IF(OR($H53="",$J53="",L53="",N53=""),"",IF(AND(L53=$H53,N53=$J53),Punkte!$A$1,IF(AND(L53-N53=0,$H53-$J53=0),Punkte!$A$3,IF(L53-N53=$H53-$J53,Punkte!$A$2,IF((L53-N53)*($H53-$J53)&gt;0,Punkte!$A$4,0)))))</f>
        <v>2</v>
      </c>
      <c r="P53" s="12">
        <v>2</v>
      </c>
      <c r="Q53" s="11" t="s">
        <v>24</v>
      </c>
      <c r="R53" s="12">
        <v>3</v>
      </c>
      <c r="S53" s="28">
        <f>IF(OR($H53="",$J53="",P53="",R53=""),"",IF(AND(P53=$H53,R53=$J53),Punkte!$A$1,IF(AND(P53-R53=0,$H53-$J53=0),Punkte!$A$3,IF(P53-R53=$H53-$J53,Punkte!$A$2,IF((P53-R53)*($H53-$J53)&gt;0,Punkte!$A$4,0)))))</f>
        <v>4</v>
      </c>
      <c r="T53" s="12">
        <v>2</v>
      </c>
      <c r="U53" s="11" t="s">
        <v>24</v>
      </c>
      <c r="V53" s="12">
        <v>1</v>
      </c>
      <c r="W53" s="28">
        <f>IF(OR($H53="",$J53="",T53="",V53=""),"",IF(AND(T53=$H53,V53=$J53),Punkte!$A$1,IF(AND(T53-V53=0,$H53-$J53=0),Punkte!$A$3,IF(T53-V53=$H53-$J53,Punkte!$A$2,IF((T53-V53)*($H53-$J53)&gt;0,Punkte!$A$4,0)))))</f>
        <v>0</v>
      </c>
      <c r="X53" s="12">
        <v>1</v>
      </c>
      <c r="Y53" s="11" t="s">
        <v>24</v>
      </c>
      <c r="Z53" s="12">
        <v>3</v>
      </c>
      <c r="AA53" s="28">
        <f>IF(OR($H53="",$J53="",X53="",Z53=""),"",IF(AND(X53=$H53,Z53=$J53),Punkte!$A$1,IF(AND(X53-Z53=0,$H53-$J53=0),Punkte!$A$3,IF(X53-Z53=$H53-$J53,Punkte!$A$2,IF((X53-Z53)*($H53-$J53)&gt;0,Punkte!$A$4,0)))))</f>
        <v>2</v>
      </c>
      <c r="AB53" s="12">
        <v>1</v>
      </c>
      <c r="AC53" s="11" t="s">
        <v>24</v>
      </c>
      <c r="AD53" s="12">
        <v>3</v>
      </c>
      <c r="AE53" s="28">
        <f>IF(OR($H53="",$J53="",AB53="",AD53=""),"",IF(AND(AB53=$H53,AD53=$J53),Punkte!$A$1,IF(AND(AB53-AD53=0,$H53-$J53=0),Punkte!$A$3,IF(AB53-AD53=$H53-$J53,Punkte!$A$2,IF((AB53-AD53)*($H53-$J53)&gt;0,Punkte!$A$4,0)))))</f>
        <v>2</v>
      </c>
      <c r="AF53" s="10">
        <v>0</v>
      </c>
      <c r="AG53" s="76" t="s">
        <v>24</v>
      </c>
      <c r="AH53" s="10">
        <v>2</v>
      </c>
      <c r="AI53" s="28">
        <f>IF(OR($H53="",$J53="",AF53="",AH53=""),"",IF(AND(AF53=$H53,AH53=$J53),Punkte!$A$1,IF(AND(AF53-AH53=0,$H53-$J53=0),Punkte!$A$3,IF(AF53-AH53=$H53-$J53,Punkte!$A$2,IF((AF53-AH53)*($H53-$J53)&gt;0,Punkte!$A$4,0)))))</f>
        <v>2</v>
      </c>
      <c r="AJ53" s="12">
        <v>1</v>
      </c>
      <c r="AK53" s="11" t="s">
        <v>24</v>
      </c>
      <c r="AL53" s="12">
        <v>3</v>
      </c>
      <c r="AM53" s="28">
        <f>IF(OR($H53="",$J53="",AJ53="",AL53=""),"",IF(AND(AJ53=$H53,AL53=$J53),Punkte!$A$1,IF(AND(AJ53-AL53=0,$H53-$J53=0),Punkte!$A$3,IF(AJ53-AL53=$H53-$J53,Punkte!$A$2,IF((AJ53-AL53)*($H53-$J53)&gt;0,Punkte!$A$4,0)))))</f>
        <v>2</v>
      </c>
      <c r="AN53" s="12">
        <v>1</v>
      </c>
      <c r="AO53" s="11" t="s">
        <v>24</v>
      </c>
      <c r="AP53" s="12">
        <v>3</v>
      </c>
      <c r="AQ53" s="28">
        <f>IF(OR($H53="",$J53="",AN53="",AP53=""),"",IF(AND(AN53=$H53,AP53=$J53),Punkte!$A$1,IF(AND(AN53-AP53=0,$H53-$J53=0),Punkte!$A$3,IF(AN53-AP53=$H53-$J53,Punkte!$A$2,IF((AN53-AP53)*($H53-$J53)&gt;0,Punkte!$A$4,0)))))</f>
        <v>2</v>
      </c>
      <c r="AR53" s="10">
        <v>1</v>
      </c>
      <c r="AS53" s="11" t="s">
        <v>24</v>
      </c>
      <c r="AT53" s="10">
        <v>2</v>
      </c>
      <c r="AU53" s="28">
        <f>IF(OR($H53="",$J53="",AR53="",AT53=""),"",IF(AND(AR53=$H53,AT53=$J53),Punkte!$A$1,IF(AND(AR53-AT53=0,$H53-$J53=0),Punkte!$A$3,IF(AR53-AT53=$H53-$J53,Punkte!$A$2,IF((AR53-AT53)*($H53-$J53)&gt;0,Punkte!$A$4,0)))))</f>
        <v>6</v>
      </c>
      <c r="AV53" s="10">
        <v>1</v>
      </c>
      <c r="AW53" s="11" t="s">
        <v>24</v>
      </c>
      <c r="AX53" s="10">
        <v>3</v>
      </c>
      <c r="AY53" s="28">
        <f>IF(OR($H53="",$J53="",AV53="",AX53=""),"",IF(AND(AV53=$H53,AX53=$J53),Punkte!$A$1,IF(AND(AV53-AX53=0,$H53-$J53=0),Punkte!$A$3,IF(AV53-AX53=$H53-$J53,Punkte!$A$2,IF((AV53-AX53)*($H53-$J53)&gt;0,Punkte!$A$4,0)))))</f>
        <v>2</v>
      </c>
      <c r="AZ53" s="10">
        <v>0</v>
      </c>
      <c r="BA53" s="11" t="s">
        <v>24</v>
      </c>
      <c r="BB53" s="10">
        <v>2</v>
      </c>
      <c r="BC53" s="28">
        <f>IF(OR($H53="",$J53="",AZ53="",BB53=""),"",IF(AND(AZ53=$H53,BB53=$J53),Punkte!$A$1,IF(AND(AZ53-BB53=0,$H53-$J53=0),Punkte!$A$3,IF(AZ53-BB53=$H53-$J53,Punkte!$A$2,IF((AZ53-BB53)*($H53-$J53)&gt;0,Punkte!$A$4,0)))))</f>
        <v>2</v>
      </c>
      <c r="BD53" s="10">
        <v>1</v>
      </c>
      <c r="BE53" s="11" t="s">
        <v>24</v>
      </c>
      <c r="BF53" s="10">
        <v>3</v>
      </c>
      <c r="BG53" s="28">
        <f>IF(OR($H53="",$J53="",BD53="",BF53=""),"",IF(AND(BD53=$H53,BF53=$J53),Punkte!$A$1,IF(AND(BD53-BF53=0,$H53-$J53=0),Punkte!$A$3,IF(BD53-BF53=$H53-$J53,Punkte!$A$2,IF((BD53-BF53)*($H53-$J53)&gt;0,Punkte!$A$4,0)))))</f>
        <v>2</v>
      </c>
      <c r="BH53" s="10">
        <v>1</v>
      </c>
      <c r="BI53" s="11" t="s">
        <v>24</v>
      </c>
      <c r="BJ53" s="10">
        <v>3</v>
      </c>
      <c r="BK53" s="28">
        <f>IF(OR($H53="",$J53="",BH53="",BJ53=""),"",IF(AND(BH53=$H53,BJ53=$J53),Punkte!$A$1,IF(AND(BH53-BJ53=0,$H53-$J53=0),Punkte!$A$3,IF(BH53-BJ53=$H53-$J53,Punkte!$A$2,IF((BH53-BJ53)*($H53-$J53)&gt;0,Punkte!$A$4,0)))))</f>
        <v>2</v>
      </c>
      <c r="BL53" s="10">
        <v>0</v>
      </c>
      <c r="BM53" s="72" t="s">
        <v>24</v>
      </c>
      <c r="BN53" s="9">
        <v>2</v>
      </c>
      <c r="BO53" s="28">
        <f>IF(OR($H53="",$J53="",BL53="",BN53=""),"",IF(AND(BL53=$H53,BN53=$J53),Punkte!$A$1,IF(AND(BL53-BN53=0,$H53-$J53=0),Punkte!$A$3,IF(BL53-BN53=$H53-$J53,Punkte!$A$2,IF((BL53-BN53)*($H53-$J53)&gt;0,Punkte!$A$4,0)))))</f>
        <v>2</v>
      </c>
      <c r="BP53" s="10">
        <v>1</v>
      </c>
      <c r="BQ53" s="79" t="s">
        <v>24</v>
      </c>
      <c r="BR53" s="10">
        <v>3</v>
      </c>
      <c r="BS53" s="28">
        <f>IF(OR($H53="",$J53="",BP53="",BR53=""),"",IF(AND(BP53=$H53,BR53=$J53),Punkte!$A$1,IF(AND(BP53-BR53=0,$H53-$J53=0),Punkte!$A$3,IF(BP53-BR53=$H53-$J53,Punkte!$A$2,IF((BP53-BR53)*($H53-$J53)&gt;0,Punkte!$A$4,0)))))</f>
        <v>2</v>
      </c>
      <c r="BT53" s="10">
        <v>0</v>
      </c>
      <c r="BU53" s="11" t="s">
        <v>24</v>
      </c>
      <c r="BV53" s="10">
        <v>2</v>
      </c>
      <c r="BW53" s="28">
        <f>IF(OR($H53="",$J53="",BT53="",BV53=""),"",IF(AND(BT53=$H53,BV53=$J53),Punkte!$A$1,IF(AND(BT53-BV53=0,$H53-$J53=0),Punkte!$A$3,IF(BT53-BV53=$H53-$J53,Punkte!$A$2,IF((BT53-BV53)*($H53-$J53)&gt;0,Punkte!$A$4,0)))))</f>
        <v>2</v>
      </c>
      <c r="BX53" s="10">
        <v>0</v>
      </c>
      <c r="BY53" s="80" t="s">
        <v>24</v>
      </c>
      <c r="BZ53" s="10">
        <v>2</v>
      </c>
      <c r="CA53" s="28">
        <f>IF(OR($H53="",$J53="",BX53="",BZ53=""),"",IF(AND(BX53=$H53,BZ53=$J53),Punkte!$A$1,IF(AND(BX53-BZ53=0,$H53-$J53=0),Punkte!$A$3,IF(BX53-BZ53=$H53-$J53,Punkte!$A$2,IF((BX53-BZ53)*($H53-$J53)&gt;0,Punkte!$A$4,0)))))</f>
        <v>2</v>
      </c>
      <c r="CB53" s="10">
        <v>0</v>
      </c>
      <c r="CC53" s="11" t="s">
        <v>24</v>
      </c>
      <c r="CD53" s="10">
        <v>2</v>
      </c>
      <c r="CE53" s="28">
        <f>IF(OR($H53="",$J53="",CB53="",CD53=""),"",IF(AND(CB53=$H53,CD53=$J53),Punkte!$A$1,IF(AND(CB53-CD53=0,$H53-$J53=0),Punkte!$A$3,IF(CB53-CD53=$H53-$J53,Punkte!$A$2,IF((CB53-CD53)*($H53-$J53)&gt;0,Punkte!$A$4,0)))))</f>
        <v>2</v>
      </c>
      <c r="CF53" s="10">
        <v>0</v>
      </c>
      <c r="CG53" s="11" t="s">
        <v>24</v>
      </c>
      <c r="CH53" s="10">
        <v>5</v>
      </c>
      <c r="CI53" s="28">
        <f>IF(OR($H53="",$J53="",CF53="",CH53=""),"",IF(AND(CF53=$H53,CH53=$J53),Punkte!$A$1,IF(AND(CF53-CH53=0,$H53-$J53=0),Punkte!$A$3,IF(CF53-CH53=$H53-$J53,Punkte!$A$2,IF((CF53-CH53)*($H53-$J53)&gt;0,Punkte!$A$4,0)))))</f>
        <v>2</v>
      </c>
      <c r="CJ53" s="10">
        <v>1</v>
      </c>
      <c r="CK53" s="77" t="s">
        <v>24</v>
      </c>
      <c r="CL53" s="10">
        <v>3</v>
      </c>
      <c r="CM53" s="28">
        <f>IF(OR($H53="",$J53="",CJ53="",CL53=""),"",IF(AND(CJ53=$H53,CL53=$J53),Punkte!$A$1,IF(AND(CJ53-CL53=0,$H53-$J53=0),Punkte!$A$3,IF(CJ53-CL53=$H53-$J53,Punkte!$A$2,IF((CJ53-CL53)*($H53-$J53)&gt;0,Punkte!$A$4,0)))))</f>
        <v>2</v>
      </c>
      <c r="CN53" s="10">
        <v>0</v>
      </c>
      <c r="CO53" s="11" t="s">
        <v>24</v>
      </c>
      <c r="CP53" s="10">
        <v>2</v>
      </c>
      <c r="CQ53" s="28">
        <f>IF(OR($H53="",$J53="",CN53="",CP53=""),"",IF(AND(CN53=$H53,CP53=$J53),Punkte!$A$1,IF(AND(CN53-CP53=0,$H53-$J53=0),Punkte!$A$3,IF(CN53-CP53=$H53-$J53,Punkte!$A$2,IF((CN53-CP53)*($H53-$J53)&gt;0,Punkte!$A$4,0)))))</f>
        <v>2</v>
      </c>
      <c r="CR53" s="10">
        <v>1</v>
      </c>
      <c r="CS53" s="82" t="s">
        <v>24</v>
      </c>
      <c r="CT53" s="10">
        <v>3</v>
      </c>
      <c r="CU53" s="28">
        <f>IF(OR($H53="",$J53="",CR53="",CT53=""),"",IF(AND(CR53=$H53,CT53=$J53),Punkte!$A$1,IF(AND(CR53-CT53=0,$H53-$J53=0),Punkte!$A$3,IF(CR53-CT53=$H53-$J53,Punkte!$A$2,IF((CR53-CT53)*($H53-$J53)&gt;0,Punkte!$A$4,0)))))</f>
        <v>2</v>
      </c>
      <c r="CV53" s="10">
        <v>0</v>
      </c>
      <c r="CW53" s="11" t="s">
        <v>24</v>
      </c>
      <c r="CX53" s="10">
        <v>2</v>
      </c>
      <c r="CY53" s="28">
        <f>IF(OR($H53="",$J53="",CV53="",CX53=""),"",IF(AND(CV53=$H53,CX53=$J53),Punkte!$A$1,IF(AND(CV53-CX53=0,$H53-$J53=0),Punkte!$A$3,IF(CV53-CX53=$H53-$J53,Punkte!$A$2,IF((CV53-CX53)*($H53-$J53)&gt;0,Punkte!$A$4,0)))))</f>
        <v>2</v>
      </c>
      <c r="CZ53" s="10">
        <v>1</v>
      </c>
      <c r="DA53" s="83" t="s">
        <v>24</v>
      </c>
      <c r="DB53" s="10">
        <v>3</v>
      </c>
      <c r="DC53" s="28">
        <f>IF(OR($H53="",$J53="",CZ53="",DB53=""),"",IF(AND(CZ53=$H53,DB53=$J53),Punkte!$A$1,IF(AND(CZ53-DB53=0,$H53-$J53=0),Punkte!$A$3,IF(CZ53-DB53=$H53-$J53,Punkte!$A$2,IF((CZ53-DB53)*($H53-$J53)&gt;0,Punkte!$A$4,0)))))</f>
        <v>2</v>
      </c>
      <c r="DD53" s="10">
        <v>2</v>
      </c>
      <c r="DE53" s="11" t="s">
        <v>24</v>
      </c>
      <c r="DF53" s="10">
        <v>2</v>
      </c>
      <c r="DG53" s="28">
        <f>IF(OR($H53="",$J53="",DD53="",DF53=""),"",IF(AND(DD53=$H53,DF53=$J53),Punkte!$A$1,IF(AND(DD53-DF53=0,$H53-$J53=0),Punkte!$A$3,IF(DD53-DF53=$H53-$J53,Punkte!$A$2,IF((DD53-DF53)*($H53-$J53)&gt;0,Punkte!$A$4,0)))))</f>
        <v>0</v>
      </c>
      <c r="DH53" s="10">
        <v>0</v>
      </c>
      <c r="DI53" s="11" t="s">
        <v>24</v>
      </c>
      <c r="DJ53" s="10">
        <v>2</v>
      </c>
      <c r="DK53" s="28">
        <f>IF(OR($H53="",$J53="",DH53="",DJ53=""),"",IF(AND(DH53=$H53,DJ53=$J53),Punkte!$A$1,IF(AND(DH53-DJ53=0,$H53-$J53=0),Punkte!$A$3,IF(DH53-DJ53=$H53-$J53,Punkte!$A$2,IF((DH53-DJ53)*($H53-$J53)&gt;0,Punkte!$A$4,0)))))</f>
        <v>2</v>
      </c>
      <c r="DL53" s="10">
        <v>1</v>
      </c>
      <c r="DM53" s="11" t="s">
        <v>24</v>
      </c>
      <c r="DN53" s="10">
        <v>4</v>
      </c>
      <c r="DO53" s="28">
        <f>IF(OR($H53="",$J53="",DL53="",DN53=""),"",IF(AND(DL53=$H53,DN53=$J53),Punkte!$A$1,IF(AND(DL53-DN53=0,$H53-$J53=0),Punkte!$A$3,IF(DL53-DN53=$H53-$J53,Punkte!$A$2,IF((DL53-DN53)*($H53-$J53)&gt;0,Punkte!$A$4,0)))))</f>
        <v>2</v>
      </c>
      <c r="DP53" s="10">
        <v>1</v>
      </c>
      <c r="DQ53" s="11" t="s">
        <v>24</v>
      </c>
      <c r="DR53" s="10">
        <v>3</v>
      </c>
      <c r="DS53" s="28">
        <f>IF(OR($H53="",$J53="",DP53="",DR53=""),"",IF(AND(DP53=$H53,DR53=$J53),Punkte!$A$1,IF(AND(DP53-DR53=0,$H53-$J53=0),Punkte!$A$3,IF(DP53-DR53=$H53-$J53,Punkte!$A$2,IF((DP53-DR53)*($H53-$J53)&gt;0,Punkte!$A$4,0)))))</f>
        <v>2</v>
      </c>
      <c r="DT53" s="10">
        <v>2</v>
      </c>
      <c r="DU53" s="11" t="s">
        <v>24</v>
      </c>
      <c r="DV53" s="10">
        <v>1</v>
      </c>
      <c r="DW53" s="28">
        <f>IF(OR($H53="",$J53="",DT53="",DV53=""),"",IF(AND(DT53=$H53,DV53=$J53),Punkte!$A$1,IF(AND(DT53-DV53=0,$H53-$J53=0),Punkte!$A$3,IF(DT53-DV53=$H53-$J53,Punkte!$A$2,IF((DT53-DV53)*($H53-$J53)&gt;0,Punkte!$A$4,0)))))</f>
        <v>0</v>
      </c>
      <c r="DX53" s="10">
        <v>1</v>
      </c>
      <c r="DY53" s="11" t="s">
        <v>24</v>
      </c>
      <c r="DZ53" s="10">
        <v>3</v>
      </c>
      <c r="EA53" s="28">
        <f>IF(OR($H53="",$J53="",DX53="",DZ53=""),"",IF(AND(DX53=$H53,DZ53=$J53),Punkte!$A$1,IF(AND(DX53-DZ53=0,$H53-$J53=0),Punkte!$A$3,IF(DX53-DZ53=$H53-$J53,Punkte!$A$2,IF((DX53-DZ53)*($H53-$J53)&gt;0,Punkte!$A$4,0)))))</f>
        <v>2</v>
      </c>
      <c r="EB53" s="10">
        <v>1</v>
      </c>
      <c r="EC53" s="11" t="s">
        <v>24</v>
      </c>
      <c r="ED53" s="10">
        <v>2</v>
      </c>
      <c r="EE53" s="28">
        <f>IF(OR($H53="",$J53="",EB53="",ED53=""),"",IF(AND(EB53=$H53,ED53=$J53),Punkte!$A$1,IF(AND(EB53-ED53=0,$H53-$J53=0),Punkte!$A$3,IF(EB53-ED53=$H53-$J53,Punkte!$A$2,IF((EB53-ED53)*($H53-$J53)&gt;0,Punkte!$A$4,0)))))</f>
        <v>6</v>
      </c>
      <c r="EF53" s="10">
        <v>0</v>
      </c>
      <c r="EG53" s="87" t="s">
        <v>24</v>
      </c>
      <c r="EH53" s="10">
        <v>2</v>
      </c>
      <c r="EI53" s="28">
        <f>IF(OR($H53="",$J53="",EF53="",EH53=""),"",IF(AND(EF53=$H53,EH53=$J53),Punkte!$A$1,IF(AND(EF53-EH53=0,$H53-$J53=0),Punkte!$A$3,IF(EF53-EH53=$H53-$J53,Punkte!$A$2,IF((EF53-EH53)*($H53-$J53)&gt;0,Punkte!$A$4,0)))))</f>
        <v>2</v>
      </c>
      <c r="EJ53" s="10">
        <v>2</v>
      </c>
      <c r="EK53" s="11" t="s">
        <v>24</v>
      </c>
      <c r="EL53" s="10">
        <v>0</v>
      </c>
      <c r="EM53" s="28">
        <f>IF(OR($H53="",$J53="",EJ53="",EL53=""),"",IF(AND(EJ53=$H53,EL53=$J53),Punkte!$A$1,IF(AND(EJ53-EL53=0,$H53-$J53=0),Punkte!$A$3,IF(EJ53-EL53=$H53-$J53,Punkte!$A$2,IF((EJ53-EL53)*($H53-$J53)&gt;0,Punkte!$A$4,0)))))</f>
        <v>0</v>
      </c>
      <c r="EN53" s="10">
        <v>0</v>
      </c>
      <c r="EO53" s="11" t="s">
        <v>24</v>
      </c>
      <c r="EP53" s="10">
        <v>1</v>
      </c>
      <c r="EQ53" s="28">
        <f>IF(OR($H53="",$J53="",EN53="",EP53=""),"",IF(AND(EN53=$H53,EP53=$J53),Punkte!$A$1,IF(AND(EN53-EP53=0,$H53-$J53=0),Punkte!$A$3,IF(EN53-EP53=$H53-$J53,Punkte!$A$2,IF((EN53-EP53)*($H53-$J53)&gt;0,Punkte!$A$4,0)))))</f>
        <v>4</v>
      </c>
      <c r="ER53" s="10">
        <v>2</v>
      </c>
      <c r="ES53" s="11" t="s">
        <v>24</v>
      </c>
      <c r="ET53" s="10">
        <v>1</v>
      </c>
      <c r="EU53" s="28">
        <f>IF(OR($H53="",$J53="",ER53="",ET53=""),"",IF(AND(ER53=$H53,ET53=$J53),Punkte!$A$1,IF(AND(ER53-ET53=0,$H53-$J53=0),Punkte!$A$3,IF(ER53-ET53=$H53-$J53,Punkte!$A$2,IF((ER53-ET53)*($H53-$J53)&gt;0,Punkte!$A$4,0)))))</f>
        <v>0</v>
      </c>
    </row>
    <row r="54" spans="1:151" ht="11.25" customHeight="1">
      <c r="A54" s="16">
        <v>48</v>
      </c>
      <c r="B54" s="21">
        <v>40354</v>
      </c>
      <c r="C54" s="29" t="s">
        <v>35</v>
      </c>
      <c r="D54" s="25">
        <v>0.85416666666666663</v>
      </c>
      <c r="E54" s="26" t="s">
        <v>71</v>
      </c>
      <c r="F54" s="22" t="s">
        <v>44</v>
      </c>
      <c r="G54" s="27" t="s">
        <v>60</v>
      </c>
      <c r="H54" s="6">
        <v>0</v>
      </c>
      <c r="I54" s="20" t="s">
        <v>24</v>
      </c>
      <c r="J54" s="6">
        <v>0</v>
      </c>
      <c r="L54" s="10">
        <v>2</v>
      </c>
      <c r="M54" s="108" t="s">
        <v>24</v>
      </c>
      <c r="N54" s="10">
        <v>1</v>
      </c>
      <c r="O54" s="28">
        <f>IF(OR($H54="",$J54="",L54="",N54=""),"",IF(AND(L54=$H54,N54=$J54),Punkte!$A$1,IF(AND(L54-N54=0,$H54-$J54=0),Punkte!$A$3,IF(L54-N54=$H54-$J54,Punkte!$A$2,IF((L54-N54)*($H54-$J54)&gt;0,Punkte!$A$4,0)))))</f>
        <v>0</v>
      </c>
      <c r="P54" s="12">
        <v>2</v>
      </c>
      <c r="Q54" s="11" t="s">
        <v>24</v>
      </c>
      <c r="R54" s="12">
        <v>0</v>
      </c>
      <c r="S54" s="28">
        <f>IF(OR($H54="",$J54="",P54="",R54=""),"",IF(AND(P54=$H54,R54=$J54),Punkte!$A$1,IF(AND(P54-R54=0,$H54-$J54=0),Punkte!$A$3,IF(P54-R54=$H54-$J54,Punkte!$A$2,IF((P54-R54)*($H54-$J54)&gt;0,Punkte!$A$4,0)))))</f>
        <v>0</v>
      </c>
      <c r="T54" s="12">
        <v>1</v>
      </c>
      <c r="U54" s="11" t="s">
        <v>24</v>
      </c>
      <c r="V54" s="12">
        <v>0</v>
      </c>
      <c r="W54" s="28">
        <f>IF(OR($H54="",$J54="",T54="",V54=""),"",IF(AND(T54=$H54,V54=$J54),Punkte!$A$1,IF(AND(T54-V54=0,$H54-$J54=0),Punkte!$A$3,IF(T54-V54=$H54-$J54,Punkte!$A$2,IF((T54-V54)*($H54-$J54)&gt;0,Punkte!$A$4,0)))))</f>
        <v>0</v>
      </c>
      <c r="X54" s="12">
        <v>2</v>
      </c>
      <c r="Y54" s="11" t="s">
        <v>24</v>
      </c>
      <c r="Z54" s="12">
        <v>0</v>
      </c>
      <c r="AA54" s="28">
        <f>IF(OR($H54="",$J54="",X54="",Z54=""),"",IF(AND(X54=$H54,Z54=$J54),Punkte!$A$1,IF(AND(X54-Z54=0,$H54-$J54=0),Punkte!$A$3,IF(X54-Z54=$H54-$J54,Punkte!$A$2,IF((X54-Z54)*($H54-$J54)&gt;0,Punkte!$A$4,0)))))</f>
        <v>0</v>
      </c>
      <c r="AB54" s="12">
        <v>2</v>
      </c>
      <c r="AC54" s="11" t="s">
        <v>24</v>
      </c>
      <c r="AD54" s="12">
        <v>0</v>
      </c>
      <c r="AE54" s="28">
        <f>IF(OR($H54="",$J54="",AB54="",AD54=""),"",IF(AND(AB54=$H54,AD54=$J54),Punkte!$A$1,IF(AND(AB54-AD54=0,$H54-$J54=0),Punkte!$A$3,IF(AB54-AD54=$H54-$J54,Punkte!$A$2,IF((AB54-AD54)*($H54-$J54)&gt;0,Punkte!$A$4,0)))))</f>
        <v>0</v>
      </c>
      <c r="AF54" s="10">
        <v>1</v>
      </c>
      <c r="AG54" s="76" t="s">
        <v>24</v>
      </c>
      <c r="AH54" s="10">
        <v>1</v>
      </c>
      <c r="AI54" s="28">
        <f>IF(OR($H54="",$J54="",AF54="",AH54=""),"",IF(AND(AF54=$H54,AH54=$J54),Punkte!$A$1,IF(AND(AF54-AH54=0,$H54-$J54=0),Punkte!$A$3,IF(AF54-AH54=$H54-$J54,Punkte!$A$2,IF((AF54-AH54)*($H54-$J54)&gt;0,Punkte!$A$4,0)))))</f>
        <v>3</v>
      </c>
      <c r="AJ54" s="12">
        <v>1</v>
      </c>
      <c r="AK54" s="11" t="s">
        <v>24</v>
      </c>
      <c r="AL54" s="12">
        <v>0</v>
      </c>
      <c r="AM54" s="28">
        <f>IF(OR($H54="",$J54="",AJ54="",AL54=""),"",IF(AND(AJ54=$H54,AL54=$J54),Punkte!$A$1,IF(AND(AJ54-AL54=0,$H54-$J54=0),Punkte!$A$3,IF(AJ54-AL54=$H54-$J54,Punkte!$A$2,IF((AJ54-AL54)*($H54-$J54)&gt;0,Punkte!$A$4,0)))))</f>
        <v>0</v>
      </c>
      <c r="AN54" s="12">
        <v>1</v>
      </c>
      <c r="AO54" s="11" t="s">
        <v>24</v>
      </c>
      <c r="AP54" s="12">
        <v>0</v>
      </c>
      <c r="AQ54" s="28">
        <f>IF(OR($H54="",$J54="",AN54="",AP54=""),"",IF(AND(AN54=$H54,AP54=$J54),Punkte!$A$1,IF(AND(AN54-AP54=0,$H54-$J54=0),Punkte!$A$3,IF(AN54-AP54=$H54-$J54,Punkte!$A$2,IF((AN54-AP54)*($H54-$J54)&gt;0,Punkte!$A$4,0)))))</f>
        <v>0</v>
      </c>
      <c r="AR54" s="10">
        <v>1</v>
      </c>
      <c r="AS54" s="11" t="s">
        <v>24</v>
      </c>
      <c r="AT54" s="10">
        <v>1</v>
      </c>
      <c r="AU54" s="28">
        <f>IF(OR($H54="",$J54="",AR54="",AT54=""),"",IF(AND(AR54=$H54,AT54=$J54),Punkte!$A$1,IF(AND(AR54-AT54=0,$H54-$J54=0),Punkte!$A$3,IF(AR54-AT54=$H54-$J54,Punkte!$A$2,IF((AR54-AT54)*($H54-$J54)&gt;0,Punkte!$A$4,0)))))</f>
        <v>3</v>
      </c>
      <c r="AV54" s="10">
        <v>2</v>
      </c>
      <c r="AW54" s="11" t="s">
        <v>24</v>
      </c>
      <c r="AX54" s="10">
        <v>1</v>
      </c>
      <c r="AY54" s="28">
        <f>IF(OR($H54="",$J54="",AV54="",AX54=""),"",IF(AND(AV54=$H54,AX54=$J54),Punkte!$A$1,IF(AND(AV54-AX54=0,$H54-$J54=0),Punkte!$A$3,IF(AV54-AX54=$H54-$J54,Punkte!$A$2,IF((AV54-AX54)*($H54-$J54)&gt;0,Punkte!$A$4,0)))))</f>
        <v>0</v>
      </c>
      <c r="AZ54" s="10">
        <v>1</v>
      </c>
      <c r="BA54" s="11" t="s">
        <v>24</v>
      </c>
      <c r="BB54" s="10">
        <v>0</v>
      </c>
      <c r="BC54" s="28">
        <f>IF(OR($H54="",$J54="",AZ54="",BB54=""),"",IF(AND(AZ54=$H54,BB54=$J54),Punkte!$A$1,IF(AND(AZ54-BB54=0,$H54-$J54=0),Punkte!$A$3,IF(AZ54-BB54=$H54-$J54,Punkte!$A$2,IF((AZ54-BB54)*($H54-$J54)&gt;0,Punkte!$A$4,0)))))</f>
        <v>0</v>
      </c>
      <c r="BD54" s="10">
        <v>1</v>
      </c>
      <c r="BE54" s="11" t="s">
        <v>24</v>
      </c>
      <c r="BF54" s="10">
        <v>0</v>
      </c>
      <c r="BG54" s="28">
        <f>IF(OR($H54="",$J54="",BD54="",BF54=""),"",IF(AND(BD54=$H54,BF54=$J54),Punkte!$A$1,IF(AND(BD54-BF54=0,$H54-$J54=0),Punkte!$A$3,IF(BD54-BF54=$H54-$J54,Punkte!$A$2,IF((BD54-BF54)*($H54-$J54)&gt;0,Punkte!$A$4,0)))))</f>
        <v>0</v>
      </c>
      <c r="BH54" s="10">
        <v>1</v>
      </c>
      <c r="BI54" s="11" t="s">
        <v>24</v>
      </c>
      <c r="BJ54" s="10">
        <v>0</v>
      </c>
      <c r="BK54" s="28">
        <f>IF(OR($H54="",$J54="",BH54="",BJ54=""),"",IF(AND(BH54=$H54,BJ54=$J54),Punkte!$A$1,IF(AND(BH54-BJ54=0,$H54-$J54=0),Punkte!$A$3,IF(BH54-BJ54=$H54-$J54,Punkte!$A$2,IF((BH54-BJ54)*($H54-$J54)&gt;0,Punkte!$A$4,0)))))</f>
        <v>0</v>
      </c>
      <c r="BL54" s="10">
        <v>1</v>
      </c>
      <c r="BM54" s="72" t="s">
        <v>24</v>
      </c>
      <c r="BN54" s="9">
        <v>0</v>
      </c>
      <c r="BO54" s="28">
        <f>IF(OR($H54="",$J54="",BL54="",BN54=""),"",IF(AND(BL54=$H54,BN54=$J54),Punkte!$A$1,IF(AND(BL54-BN54=0,$H54-$J54=0),Punkte!$A$3,IF(BL54-BN54=$H54-$J54,Punkte!$A$2,IF((BL54-BN54)*($H54-$J54)&gt;0,Punkte!$A$4,0)))))</f>
        <v>0</v>
      </c>
      <c r="BP54" s="10">
        <v>2</v>
      </c>
      <c r="BQ54" s="79" t="s">
        <v>24</v>
      </c>
      <c r="BR54" s="10">
        <v>1</v>
      </c>
      <c r="BS54" s="28">
        <f>IF(OR($H54="",$J54="",BP54="",BR54=""),"",IF(AND(BP54=$H54,BR54=$J54),Punkte!$A$1,IF(AND(BP54-BR54=0,$H54-$J54=0),Punkte!$A$3,IF(BP54-BR54=$H54-$J54,Punkte!$A$2,IF((BP54-BR54)*($H54-$J54)&gt;0,Punkte!$A$4,0)))))</f>
        <v>0</v>
      </c>
      <c r="BT54" s="10">
        <v>2</v>
      </c>
      <c r="BU54" s="11" t="s">
        <v>24</v>
      </c>
      <c r="BV54" s="10">
        <v>0</v>
      </c>
      <c r="BW54" s="28">
        <f>IF(OR($H54="",$J54="",BT54="",BV54=""),"",IF(AND(BT54=$H54,BV54=$J54),Punkte!$A$1,IF(AND(BT54-BV54=0,$H54-$J54=0),Punkte!$A$3,IF(BT54-BV54=$H54-$J54,Punkte!$A$2,IF((BT54-BV54)*($H54-$J54)&gt;0,Punkte!$A$4,0)))))</f>
        <v>0</v>
      </c>
      <c r="BX54" s="10">
        <v>2</v>
      </c>
      <c r="BY54" s="80" t="s">
        <v>24</v>
      </c>
      <c r="BZ54" s="10">
        <v>0</v>
      </c>
      <c r="CA54" s="28">
        <f>IF(OR($H54="",$J54="",BX54="",BZ54=""),"",IF(AND(BX54=$H54,BZ54=$J54),Punkte!$A$1,IF(AND(BX54-BZ54=0,$H54-$J54=0),Punkte!$A$3,IF(BX54-BZ54=$H54-$J54,Punkte!$A$2,IF((BX54-BZ54)*($H54-$J54)&gt;0,Punkte!$A$4,0)))))</f>
        <v>0</v>
      </c>
      <c r="CB54" s="10">
        <v>1</v>
      </c>
      <c r="CC54" s="11" t="s">
        <v>24</v>
      </c>
      <c r="CD54" s="10">
        <v>0</v>
      </c>
      <c r="CE54" s="28">
        <f>IF(OR($H54="",$J54="",CB54="",CD54=""),"",IF(AND(CB54=$H54,CD54=$J54),Punkte!$A$1,IF(AND(CB54-CD54=0,$H54-$J54=0),Punkte!$A$3,IF(CB54-CD54=$H54-$J54,Punkte!$A$2,IF((CB54-CD54)*($H54-$J54)&gt;0,Punkte!$A$4,0)))))</f>
        <v>0</v>
      </c>
      <c r="CF54" s="10">
        <v>2</v>
      </c>
      <c r="CG54" s="11" t="s">
        <v>24</v>
      </c>
      <c r="CH54" s="10">
        <v>0</v>
      </c>
      <c r="CI54" s="28">
        <f>IF(OR($H54="",$J54="",CF54="",CH54=""),"",IF(AND(CF54=$H54,CH54=$J54),Punkte!$A$1,IF(AND(CF54-CH54=0,$H54-$J54=0),Punkte!$A$3,IF(CF54-CH54=$H54-$J54,Punkte!$A$2,IF((CF54-CH54)*($H54-$J54)&gt;0,Punkte!$A$4,0)))))</f>
        <v>0</v>
      </c>
      <c r="CJ54" s="10">
        <v>2</v>
      </c>
      <c r="CK54" s="77" t="s">
        <v>24</v>
      </c>
      <c r="CL54" s="10">
        <v>0</v>
      </c>
      <c r="CM54" s="28">
        <f>IF(OR($H54="",$J54="",CJ54="",CL54=""),"",IF(AND(CJ54=$H54,CL54=$J54),Punkte!$A$1,IF(AND(CJ54-CL54=0,$H54-$J54=0),Punkte!$A$3,IF(CJ54-CL54=$H54-$J54,Punkte!$A$2,IF((CJ54-CL54)*($H54-$J54)&gt;0,Punkte!$A$4,0)))))</f>
        <v>0</v>
      </c>
      <c r="CN54" s="10">
        <v>1</v>
      </c>
      <c r="CO54" s="11" t="s">
        <v>24</v>
      </c>
      <c r="CP54" s="10">
        <v>0</v>
      </c>
      <c r="CQ54" s="28">
        <f>IF(OR($H54="",$J54="",CN54="",CP54=""),"",IF(AND(CN54=$H54,CP54=$J54),Punkte!$A$1,IF(AND(CN54-CP54=0,$H54-$J54=0),Punkte!$A$3,IF(CN54-CP54=$H54-$J54,Punkte!$A$2,IF((CN54-CP54)*($H54-$J54)&gt;0,Punkte!$A$4,0)))))</f>
        <v>0</v>
      </c>
      <c r="CR54" s="10">
        <v>2</v>
      </c>
      <c r="CS54" s="82" t="s">
        <v>24</v>
      </c>
      <c r="CT54" s="10">
        <v>1</v>
      </c>
      <c r="CU54" s="28">
        <f>IF(OR($H54="",$J54="",CR54="",CT54=""),"",IF(AND(CR54=$H54,CT54=$J54),Punkte!$A$1,IF(AND(CR54-CT54=0,$H54-$J54=0),Punkte!$A$3,IF(CR54-CT54=$H54-$J54,Punkte!$A$2,IF((CR54-CT54)*($H54-$J54)&gt;0,Punkte!$A$4,0)))))</f>
        <v>0</v>
      </c>
      <c r="CV54" s="10">
        <v>2</v>
      </c>
      <c r="CW54" s="11" t="s">
        <v>24</v>
      </c>
      <c r="CX54" s="10">
        <v>0</v>
      </c>
      <c r="CY54" s="28">
        <f>IF(OR($H54="",$J54="",CV54="",CX54=""),"",IF(AND(CV54=$H54,CX54=$J54),Punkte!$A$1,IF(AND(CV54-CX54=0,$H54-$J54=0),Punkte!$A$3,IF(CV54-CX54=$H54-$J54,Punkte!$A$2,IF((CV54-CX54)*($H54-$J54)&gt;0,Punkte!$A$4,0)))))</f>
        <v>0</v>
      </c>
      <c r="CZ54" s="10">
        <v>2</v>
      </c>
      <c r="DA54" s="83" t="s">
        <v>24</v>
      </c>
      <c r="DB54" s="10">
        <v>1</v>
      </c>
      <c r="DC54" s="28">
        <f>IF(OR($H54="",$J54="",CZ54="",DB54=""),"",IF(AND(CZ54=$H54,DB54=$J54),Punkte!$A$1,IF(AND(CZ54-DB54=0,$H54-$J54=0),Punkte!$A$3,IF(CZ54-DB54=$H54-$J54,Punkte!$A$2,IF((CZ54-DB54)*($H54-$J54)&gt;0,Punkte!$A$4,0)))))</f>
        <v>0</v>
      </c>
      <c r="DD54" s="10">
        <v>2</v>
      </c>
      <c r="DE54" s="11" t="s">
        <v>24</v>
      </c>
      <c r="DF54" s="10">
        <v>0</v>
      </c>
      <c r="DG54" s="28">
        <f>IF(OR($H54="",$J54="",DD54="",DF54=""),"",IF(AND(DD54=$H54,DF54=$J54),Punkte!$A$1,IF(AND(DD54-DF54=0,$H54-$J54=0),Punkte!$A$3,IF(DD54-DF54=$H54-$J54,Punkte!$A$2,IF((DD54-DF54)*($H54-$J54)&gt;0,Punkte!$A$4,0)))))</f>
        <v>0</v>
      </c>
      <c r="DH54" s="10">
        <v>1</v>
      </c>
      <c r="DI54" s="11" t="s">
        <v>24</v>
      </c>
      <c r="DJ54" s="10">
        <v>0</v>
      </c>
      <c r="DK54" s="28">
        <f>IF(OR($H54="",$J54="",DH54="",DJ54=""),"",IF(AND(DH54=$H54,DJ54=$J54),Punkte!$A$1,IF(AND(DH54-DJ54=0,$H54-$J54=0),Punkte!$A$3,IF(DH54-DJ54=$H54-$J54,Punkte!$A$2,IF((DH54-DJ54)*($H54-$J54)&gt;0,Punkte!$A$4,0)))))</f>
        <v>0</v>
      </c>
      <c r="DL54" s="10">
        <v>2</v>
      </c>
      <c r="DM54" s="11" t="s">
        <v>24</v>
      </c>
      <c r="DN54" s="10">
        <v>0</v>
      </c>
      <c r="DO54" s="28">
        <f>IF(OR($H54="",$J54="",DL54="",DN54=""),"",IF(AND(DL54=$H54,DN54=$J54),Punkte!$A$1,IF(AND(DL54-DN54=0,$H54-$J54=0),Punkte!$A$3,IF(DL54-DN54=$H54-$J54,Punkte!$A$2,IF((DL54-DN54)*($H54-$J54)&gt;0,Punkte!$A$4,0)))))</f>
        <v>0</v>
      </c>
      <c r="DP54" s="10">
        <v>2</v>
      </c>
      <c r="DQ54" s="11" t="s">
        <v>24</v>
      </c>
      <c r="DR54" s="10">
        <v>0</v>
      </c>
      <c r="DS54" s="28">
        <f>IF(OR($H54="",$J54="",DP54="",DR54=""),"",IF(AND(DP54=$H54,DR54=$J54),Punkte!$A$1,IF(AND(DP54-DR54=0,$H54-$J54=0),Punkte!$A$3,IF(DP54-DR54=$H54-$J54,Punkte!$A$2,IF((DP54-DR54)*($H54-$J54)&gt;0,Punkte!$A$4,0)))))</f>
        <v>0</v>
      </c>
      <c r="DT54" s="10">
        <v>2</v>
      </c>
      <c r="DU54" s="11" t="s">
        <v>24</v>
      </c>
      <c r="DV54" s="10">
        <v>0</v>
      </c>
      <c r="DW54" s="28">
        <f>IF(OR($H54="",$J54="",DT54="",DV54=""),"",IF(AND(DT54=$H54,DV54=$J54),Punkte!$A$1,IF(AND(DT54-DV54=0,$H54-$J54=0),Punkte!$A$3,IF(DT54-DV54=$H54-$J54,Punkte!$A$2,IF((DT54-DV54)*($H54-$J54)&gt;0,Punkte!$A$4,0)))))</f>
        <v>0</v>
      </c>
      <c r="DX54" s="10">
        <v>1</v>
      </c>
      <c r="DY54" s="11" t="s">
        <v>24</v>
      </c>
      <c r="DZ54" s="10">
        <v>1</v>
      </c>
      <c r="EA54" s="28">
        <f>IF(OR($H54="",$J54="",DX54="",DZ54=""),"",IF(AND(DX54=$H54,DZ54=$J54),Punkte!$A$1,IF(AND(DX54-DZ54=0,$H54-$J54=0),Punkte!$A$3,IF(DX54-DZ54=$H54-$J54,Punkte!$A$2,IF((DX54-DZ54)*($H54-$J54)&gt;0,Punkte!$A$4,0)))))</f>
        <v>3</v>
      </c>
      <c r="EB54" s="10">
        <v>2</v>
      </c>
      <c r="EC54" s="11" t="s">
        <v>24</v>
      </c>
      <c r="ED54" s="10">
        <v>1</v>
      </c>
      <c r="EE54" s="28">
        <f>IF(OR($H54="",$J54="",EB54="",ED54=""),"",IF(AND(EB54=$H54,ED54=$J54),Punkte!$A$1,IF(AND(EB54-ED54=0,$H54-$J54=0),Punkte!$A$3,IF(EB54-ED54=$H54-$J54,Punkte!$A$2,IF((EB54-ED54)*($H54-$J54)&gt;0,Punkte!$A$4,0)))))</f>
        <v>0</v>
      </c>
      <c r="EF54" s="10">
        <v>2</v>
      </c>
      <c r="EG54" s="87" t="s">
        <v>24</v>
      </c>
      <c r="EH54" s="10">
        <v>1</v>
      </c>
      <c r="EI54" s="28">
        <f>IF(OR($H54="",$J54="",EF54="",EH54=""),"",IF(AND(EF54=$H54,EH54=$J54),Punkte!$A$1,IF(AND(EF54-EH54=0,$H54-$J54=0),Punkte!$A$3,IF(EF54-EH54=$H54-$J54,Punkte!$A$2,IF((EF54-EH54)*($H54-$J54)&gt;0,Punkte!$A$4,0)))))</f>
        <v>0</v>
      </c>
      <c r="EJ54" s="10">
        <v>0</v>
      </c>
      <c r="EK54" s="11" t="s">
        <v>24</v>
      </c>
      <c r="EL54" s="10">
        <v>2</v>
      </c>
      <c r="EM54" s="28">
        <f>IF(OR($H54="",$J54="",EJ54="",EL54=""),"",IF(AND(EJ54=$H54,EL54=$J54),Punkte!$A$1,IF(AND(EJ54-EL54=0,$H54-$J54=0),Punkte!$A$3,IF(EJ54-EL54=$H54-$J54,Punkte!$A$2,IF((EJ54-EL54)*($H54-$J54)&gt;0,Punkte!$A$4,0)))))</f>
        <v>0</v>
      </c>
      <c r="EN54" s="10">
        <v>1</v>
      </c>
      <c r="EO54" s="11" t="s">
        <v>24</v>
      </c>
      <c r="EP54" s="10">
        <v>0</v>
      </c>
      <c r="EQ54" s="28">
        <f>IF(OR($H54="",$J54="",EN54="",EP54=""),"",IF(AND(EN54=$H54,EP54=$J54),Punkte!$A$1,IF(AND(EN54-EP54=0,$H54-$J54=0),Punkte!$A$3,IF(EN54-EP54=$H54-$J54,Punkte!$A$2,IF((EN54-EP54)*($H54-$J54)&gt;0,Punkte!$A$4,0)))))</f>
        <v>0</v>
      </c>
      <c r="ER54" s="10">
        <v>3</v>
      </c>
      <c r="ES54" s="11" t="s">
        <v>24</v>
      </c>
      <c r="ET54" s="10">
        <v>2</v>
      </c>
      <c r="EU54" s="28">
        <f>IF(OR($H54="",$J54="",ER54="",ET54=""),"",IF(AND(ER54=$H54,ET54=$J54),Punkte!$A$1,IF(AND(ER54-ET54=0,$H54-$J54=0),Punkte!$A$3,IF(ER54-ET54=$H54-$J54,Punkte!$A$2,IF((ER54-ET54)*($H54-$J54)&gt;0,Punkte!$A$4,0)))))</f>
        <v>0</v>
      </c>
    </row>
    <row r="55" spans="1:151" s="30" customFormat="1" ht="11.25" customHeight="1">
      <c r="E55" s="31"/>
      <c r="G55" s="32"/>
      <c r="H55" s="33"/>
      <c r="I55" s="33"/>
      <c r="J55" s="33"/>
      <c r="K55" s="15"/>
      <c r="M55" s="15"/>
      <c r="O55" s="34"/>
      <c r="Q55" s="15"/>
      <c r="S55" s="35"/>
      <c r="U55" s="15"/>
      <c r="W55" s="35"/>
      <c r="Y55" s="15"/>
      <c r="AA55" s="35"/>
      <c r="AC55" s="15"/>
      <c r="AE55" s="35"/>
      <c r="AG55" s="15"/>
      <c r="AI55" s="35"/>
      <c r="AK55" s="15"/>
      <c r="AM55" s="35"/>
      <c r="AO55" s="15"/>
      <c r="AQ55" s="35"/>
      <c r="AS55" s="15"/>
      <c r="AU55" s="35"/>
      <c r="AW55" s="15"/>
      <c r="AY55" s="35"/>
      <c r="BA55" s="15"/>
      <c r="BC55" s="35"/>
      <c r="BE55" s="15"/>
      <c r="BG55" s="35"/>
      <c r="BI55" s="15"/>
      <c r="BK55" s="35"/>
      <c r="BM55" s="15"/>
      <c r="BO55" s="35"/>
      <c r="BQ55" s="15"/>
      <c r="BS55" s="35"/>
      <c r="BU55" s="15"/>
      <c r="BW55" s="35"/>
      <c r="BY55" s="15"/>
      <c r="CA55" s="35"/>
      <c r="CC55" s="15"/>
      <c r="CE55" s="35"/>
      <c r="CG55" s="15"/>
      <c r="CI55" s="35"/>
      <c r="CK55" s="15"/>
      <c r="CM55" s="35"/>
      <c r="CO55" s="15"/>
      <c r="CQ55" s="35"/>
      <c r="CS55" s="15"/>
      <c r="CU55" s="35"/>
      <c r="CW55" s="15"/>
      <c r="CY55" s="35"/>
      <c r="DA55" s="15"/>
      <c r="DC55" s="35"/>
      <c r="DE55" s="15"/>
      <c r="DG55" s="35"/>
      <c r="DI55" s="15"/>
      <c r="DK55" s="35"/>
      <c r="DM55" s="15"/>
      <c r="DO55" s="35"/>
      <c r="DQ55" s="15"/>
      <c r="DS55" s="35"/>
      <c r="DU55" s="15"/>
      <c r="DW55" s="35"/>
      <c r="DY55" s="15"/>
      <c r="EA55" s="35"/>
      <c r="EC55" s="15"/>
      <c r="EE55" s="35"/>
      <c r="EG55" s="15"/>
      <c r="EI55" s="35"/>
      <c r="EK55" s="15"/>
      <c r="EM55" s="35"/>
      <c r="EO55" s="15"/>
      <c r="EQ55" s="35"/>
      <c r="ES55" s="15"/>
      <c r="EU55" s="35"/>
    </row>
    <row r="56" spans="1:151" s="12" customFormat="1" ht="11.25" customHeight="1">
      <c r="A56" s="146" t="s">
        <v>23</v>
      </c>
      <c r="B56" s="146"/>
      <c r="C56" s="146"/>
      <c r="D56" s="146"/>
      <c r="E56" s="146"/>
      <c r="F56" s="146"/>
      <c r="G56" s="146"/>
      <c r="H56" s="20"/>
      <c r="I56" s="20"/>
      <c r="J56" s="36"/>
      <c r="K56" s="15"/>
      <c r="L56" s="139"/>
      <c r="M56" s="139"/>
      <c r="N56" s="139"/>
      <c r="O56" s="37"/>
      <c r="P56" s="139"/>
      <c r="Q56" s="139"/>
      <c r="R56" s="139"/>
      <c r="S56" s="38"/>
      <c r="T56" s="139"/>
      <c r="U56" s="139"/>
      <c r="V56" s="139"/>
      <c r="W56" s="38"/>
      <c r="X56" s="139"/>
      <c r="Y56" s="139"/>
      <c r="Z56" s="139"/>
      <c r="AA56" s="38"/>
      <c r="AB56" s="139"/>
      <c r="AC56" s="139"/>
      <c r="AD56" s="139"/>
      <c r="AE56" s="38"/>
      <c r="AF56" s="139"/>
      <c r="AG56" s="139"/>
      <c r="AH56" s="139"/>
      <c r="AI56" s="38"/>
      <c r="AJ56" s="139"/>
      <c r="AK56" s="139"/>
      <c r="AL56" s="139"/>
      <c r="AM56" s="38"/>
      <c r="AN56" s="139"/>
      <c r="AO56" s="139"/>
      <c r="AP56" s="139"/>
      <c r="AQ56" s="38"/>
      <c r="AR56" s="139"/>
      <c r="AS56" s="139"/>
      <c r="AT56" s="139"/>
      <c r="AU56" s="38"/>
      <c r="AV56" s="139"/>
      <c r="AW56" s="139"/>
      <c r="AX56" s="139"/>
      <c r="AY56" s="38"/>
      <c r="AZ56" s="139"/>
      <c r="BA56" s="139"/>
      <c r="BB56" s="139"/>
      <c r="BC56" s="38"/>
      <c r="BD56" s="139"/>
      <c r="BE56" s="139"/>
      <c r="BF56" s="139"/>
      <c r="BG56" s="38"/>
      <c r="BH56" s="139"/>
      <c r="BI56" s="139"/>
      <c r="BJ56" s="139"/>
      <c r="BK56" s="38"/>
      <c r="BL56" s="139"/>
      <c r="BM56" s="139"/>
      <c r="BN56" s="139"/>
      <c r="BO56" s="38"/>
      <c r="BP56" s="139"/>
      <c r="BQ56" s="139"/>
      <c r="BR56" s="139"/>
      <c r="BS56" s="38"/>
      <c r="BT56" s="139"/>
      <c r="BU56" s="139"/>
      <c r="BV56" s="139"/>
      <c r="BW56" s="38"/>
      <c r="BX56" s="139"/>
      <c r="BY56" s="139"/>
      <c r="BZ56" s="139"/>
      <c r="CA56" s="38"/>
      <c r="CB56" s="139"/>
      <c r="CC56" s="139"/>
      <c r="CD56" s="139"/>
      <c r="CE56" s="38"/>
      <c r="CF56" s="139"/>
      <c r="CG56" s="139"/>
      <c r="CH56" s="139"/>
      <c r="CI56" s="38"/>
      <c r="CJ56" s="139"/>
      <c r="CK56" s="139"/>
      <c r="CL56" s="139"/>
      <c r="CM56" s="38"/>
      <c r="CN56" s="139"/>
      <c r="CO56" s="139"/>
      <c r="CP56" s="139"/>
      <c r="CQ56" s="38"/>
      <c r="CR56" s="139"/>
      <c r="CS56" s="139"/>
      <c r="CT56" s="139"/>
      <c r="CU56" s="38"/>
      <c r="CV56" s="139"/>
      <c r="CW56" s="139"/>
      <c r="CX56" s="139"/>
      <c r="CY56" s="38"/>
      <c r="CZ56" s="139"/>
      <c r="DA56" s="139"/>
      <c r="DB56" s="139"/>
      <c r="DC56" s="38"/>
      <c r="DD56" s="139"/>
      <c r="DE56" s="139"/>
      <c r="DF56" s="139"/>
      <c r="DG56" s="38"/>
      <c r="DH56" s="139"/>
      <c r="DI56" s="139"/>
      <c r="DJ56" s="139"/>
      <c r="DK56" s="38"/>
      <c r="DL56" s="139"/>
      <c r="DM56" s="139"/>
      <c r="DN56" s="139"/>
      <c r="DO56" s="38"/>
      <c r="DP56" s="139"/>
      <c r="DQ56" s="139"/>
      <c r="DR56" s="139"/>
      <c r="DS56" s="38"/>
      <c r="DT56" s="139"/>
      <c r="DU56" s="139"/>
      <c r="DV56" s="139"/>
      <c r="DW56" s="38"/>
      <c r="DX56" s="139"/>
      <c r="DY56" s="139"/>
      <c r="DZ56" s="139"/>
      <c r="EA56" s="38"/>
      <c r="EB56" s="139"/>
      <c r="EC56" s="139"/>
      <c r="ED56" s="139"/>
      <c r="EE56" s="38"/>
      <c r="EF56" s="139"/>
      <c r="EG56" s="139"/>
      <c r="EH56" s="139"/>
      <c r="EI56" s="38"/>
      <c r="EJ56" s="139"/>
      <c r="EK56" s="139"/>
      <c r="EL56" s="139"/>
      <c r="EM56" s="38"/>
      <c r="EN56" s="139"/>
      <c r="EO56" s="139"/>
      <c r="EP56" s="139"/>
      <c r="EQ56" s="38"/>
      <c r="ER56" s="139"/>
      <c r="ES56" s="139"/>
      <c r="ET56" s="139"/>
      <c r="EU56" s="38"/>
    </row>
    <row r="57" spans="1:151" s="12" customFormat="1" ht="11.25" customHeight="1">
      <c r="A57" s="12">
        <v>49</v>
      </c>
      <c r="B57" s="21">
        <v>40355</v>
      </c>
      <c r="C57" s="12" t="s">
        <v>30</v>
      </c>
      <c r="D57" s="25">
        <v>0.66666666666666663</v>
      </c>
      <c r="E57" s="39" t="s">
        <v>68</v>
      </c>
      <c r="F57" s="40" t="s">
        <v>0</v>
      </c>
      <c r="G57" s="41" t="s">
        <v>57</v>
      </c>
      <c r="H57" s="7">
        <v>2</v>
      </c>
      <c r="I57" s="36" t="s">
        <v>24</v>
      </c>
      <c r="J57" s="7">
        <v>1</v>
      </c>
      <c r="K57" s="15"/>
      <c r="L57" s="10">
        <v>2</v>
      </c>
      <c r="M57" s="72" t="s">
        <v>24</v>
      </c>
      <c r="N57" s="10">
        <v>1</v>
      </c>
      <c r="O57" s="28">
        <f>IF(OR($H57="",$J57="",L57="",N57=""),"",IF(AND(L57=$H57,N57=$J57),Punkte!$A$1,IF(AND(L57-N57=0,$H57-$J57=0),Punkte!$A$3,IF(L57-N57=$H57-$J57,Punkte!$A$2,IF((L57-N57)*($H57-$J57)&gt;0,Punkte!$A$4,0)))))</f>
        <v>6</v>
      </c>
      <c r="P57" s="12">
        <v>2</v>
      </c>
      <c r="Q57" s="12" t="s">
        <v>24</v>
      </c>
      <c r="R57" s="12">
        <v>0</v>
      </c>
      <c r="S57" s="28">
        <f>IF(OR($H57="",$J57="",P57="",R57=""),"",IF(AND(P57=$H57,R57=$J57),Punkte!$A$1,IF(AND(P57-R57=0,$H57-$J57=0),Punkte!$A$3,IF(P57-R57=$H57-$J57,Punkte!$A$2,IF((P57-R57)*($H57-$J57)&gt;0,Punkte!$A$4,0)))))</f>
        <v>2</v>
      </c>
      <c r="T57" s="12">
        <v>1</v>
      </c>
      <c r="U57" s="11" t="s">
        <v>24</v>
      </c>
      <c r="V57" s="12">
        <v>1</v>
      </c>
      <c r="W57" s="28">
        <f>IF(OR($H57="",$J57="",T57="",V57=""),"",IF(AND(T57=$H57,V57=$J57),Punkte!$A$1,IF(AND(T57-V57=0,$H57-$J57=0),Punkte!$A$3,IF(T57-V57=$H57-$J57,Punkte!$A$2,IF((T57-V57)*($H57-$J57)&gt;0,Punkte!$A$4,0)))))</f>
        <v>0</v>
      </c>
      <c r="X57" s="12">
        <v>3</v>
      </c>
      <c r="Y57" s="11" t="s">
        <v>24</v>
      </c>
      <c r="Z57" s="12">
        <v>1</v>
      </c>
      <c r="AA57" s="28">
        <f>IF(OR($H57="",$J57="",X57="",Z57=""),"",IF(AND(X57=$H57,Z57=$J57),Punkte!$A$1,IF(AND(X57-Z57=0,$H57-$J57=0),Punkte!$A$3,IF(X57-Z57=$H57-$J57,Punkte!$A$2,IF((X57-Z57)*($H57-$J57)&gt;0,Punkte!$A$4,0)))))</f>
        <v>2</v>
      </c>
      <c r="AB57" s="12">
        <v>2</v>
      </c>
      <c r="AC57" s="11" t="s">
        <v>24</v>
      </c>
      <c r="AD57" s="12">
        <v>1</v>
      </c>
      <c r="AE57" s="28">
        <f>IF(OR($H57="",$J57="",AB57="",AD57=""),"",IF(AND(AB57=$H57,AD57=$J57),Punkte!$A$1,IF(AND(AB57-AD57=0,$H57-$J57=0),Punkte!$A$3,IF(AB57-AD57=$H57-$J57,Punkte!$A$2,IF((AB57-AD57)*($H57-$J57)&gt;0,Punkte!$A$4,0)))))</f>
        <v>6</v>
      </c>
      <c r="AF57" s="10">
        <v>1</v>
      </c>
      <c r="AG57" s="75" t="s">
        <v>24</v>
      </c>
      <c r="AH57" s="10">
        <v>1</v>
      </c>
      <c r="AI57" s="28">
        <f>IF(OR($H57="",$J57="",AF57="",AH57=""),"",IF(AND(AF57=$H57,AH57=$J57),Punkte!$A$1,IF(AND(AF57-AH57=0,$H57-$J57=0),Punkte!$A$3,IF(AF57-AH57=$H57-$J57,Punkte!$A$2,IF((AF57-AH57)*($H57-$J57)&gt;0,Punkte!$A$4,0)))))</f>
        <v>0</v>
      </c>
      <c r="AJ57" s="12">
        <v>1</v>
      </c>
      <c r="AK57" s="11" t="s">
        <v>24</v>
      </c>
      <c r="AL57" s="12">
        <v>0</v>
      </c>
      <c r="AM57" s="28">
        <f>IF(OR($H57="",$J57="",AJ57="",AL57=""),"",IF(AND(AJ57=$H57,AL57=$J57),Punkte!$A$1,IF(AND(AJ57-AL57=0,$H57-$J57=0),Punkte!$A$3,IF(AJ57-AL57=$H57-$J57,Punkte!$A$2,IF((AJ57-AL57)*($H57-$J57)&gt;0,Punkte!$A$4,0)))))</f>
        <v>4</v>
      </c>
      <c r="AN57" s="12">
        <v>2</v>
      </c>
      <c r="AO57" s="11" t="s">
        <v>24</v>
      </c>
      <c r="AP57" s="12">
        <v>0</v>
      </c>
      <c r="AQ57" s="28">
        <f>IF(OR($H57="",$J57="",AN57="",AP57=""),"",IF(AND(AN57=$H57,AP57=$J57),Punkte!$A$1,IF(AND(AN57-AP57=0,$H57-$J57=0),Punkte!$A$3,IF(AN57-AP57=$H57-$J57,Punkte!$A$2,IF((AN57-AP57)*($H57-$J57)&gt;0,Punkte!$A$4,0)))))</f>
        <v>2</v>
      </c>
      <c r="AR57" s="10">
        <v>2</v>
      </c>
      <c r="AS57" s="11" t="s">
        <v>24</v>
      </c>
      <c r="AT57" s="10">
        <v>0</v>
      </c>
      <c r="AU57" s="28">
        <f>IF(OR($H57="",$J57="",AR57="",AT57=""),"",IF(AND(AR57=$H57,AT57=$J57),Punkte!$A$1,IF(AND(AR57-AT57=0,$H57-$J57=0),Punkte!$A$3,IF(AR57-AT57=$H57-$J57,Punkte!$A$2,IF((AR57-AT57)*($H57-$J57)&gt;0,Punkte!$A$4,0)))))</f>
        <v>2</v>
      </c>
      <c r="AV57" s="10">
        <v>3</v>
      </c>
      <c r="AW57" s="11" t="s">
        <v>24</v>
      </c>
      <c r="AX57" s="10">
        <v>1</v>
      </c>
      <c r="AY57" s="28">
        <f>IF(OR($H57="",$J57="",AV57="",AX57=""),"",IF(AND(AV57=$H57,AX57=$J57),Punkte!$A$1,IF(AND(AV57-AX57=0,$H57-$J57=0),Punkte!$A$3,IF(AV57-AX57=$H57-$J57,Punkte!$A$2,IF((AV57-AX57)*($H57-$J57)&gt;0,Punkte!$A$4,0)))))</f>
        <v>2</v>
      </c>
      <c r="AZ57" s="10">
        <v>2</v>
      </c>
      <c r="BA57" s="11" t="s">
        <v>24</v>
      </c>
      <c r="BB57" s="10">
        <v>0</v>
      </c>
      <c r="BC57" s="28">
        <f>IF(OR($H57="",$J57="",AZ57="",BB57=""),"",IF(AND(AZ57=$H57,BB57=$J57),Punkte!$A$1,IF(AND(AZ57-BB57=0,$H57-$J57=0),Punkte!$A$3,IF(AZ57-BB57=$H57-$J57,Punkte!$A$2,IF((AZ57-BB57)*($H57-$J57)&gt;0,Punkte!$A$4,0)))))</f>
        <v>2</v>
      </c>
      <c r="BD57" s="10">
        <v>2</v>
      </c>
      <c r="BE57" s="11" t="s">
        <v>24</v>
      </c>
      <c r="BF57" s="10">
        <v>1</v>
      </c>
      <c r="BG57" s="28">
        <f>IF(OR($H57="",$J57="",BD57="",BF57=""),"",IF(AND(BD57=$H57,BF57=$J57),Punkte!$A$1,IF(AND(BD57-BF57=0,$H57-$J57=0),Punkte!$A$3,IF(BD57-BF57=$H57-$J57,Punkte!$A$2,IF((BD57-BF57)*($H57-$J57)&gt;0,Punkte!$A$4,0)))))</f>
        <v>6</v>
      </c>
      <c r="BH57" s="10">
        <v>2</v>
      </c>
      <c r="BI57" s="11" t="s">
        <v>24</v>
      </c>
      <c r="BJ57" s="10">
        <v>1</v>
      </c>
      <c r="BK57" s="28">
        <f>IF(OR($H57="",$J57="",BH57="",BJ57=""),"",IF(AND(BH57=$H57,BJ57=$J57),Punkte!$A$1,IF(AND(BH57-BJ57=0,$H57-$J57=0),Punkte!$A$3,IF(BH57-BJ57=$H57-$J57,Punkte!$A$2,IF((BH57-BJ57)*($H57-$J57)&gt;0,Punkte!$A$4,0)))))</f>
        <v>6</v>
      </c>
      <c r="BL57" s="10">
        <v>3</v>
      </c>
      <c r="BM57" s="11" t="s">
        <v>24</v>
      </c>
      <c r="BN57" s="10">
        <v>1</v>
      </c>
      <c r="BO57" s="28">
        <f>IF(OR($H57="",$J57="",BL57="",BN57=""),"",IF(AND(BL57=$H57,BN57=$J57),Punkte!$A$1,IF(AND(BL57-BN57=0,$H57-$J57=0),Punkte!$A$3,IF(BL57-BN57=$H57-$J57,Punkte!$A$2,IF((BL57-BN57)*($H57-$J57)&gt;0,Punkte!$A$4,0)))))</f>
        <v>2</v>
      </c>
      <c r="BP57" s="10">
        <v>2</v>
      </c>
      <c r="BQ57" s="78" t="s">
        <v>24</v>
      </c>
      <c r="BR57" s="10">
        <v>1</v>
      </c>
      <c r="BS57" s="28">
        <f>IF(OR($H57="",$J57="",BP57="",BR57=""),"",IF(AND(BP57=$H57,BR57=$J57),Punkte!$A$1,IF(AND(BP57-BR57=0,$H57-$J57=0),Punkte!$A$3,IF(BP57-BR57=$H57-$J57,Punkte!$A$2,IF((BP57-BR57)*($H57-$J57)&gt;0,Punkte!$A$4,0)))))</f>
        <v>6</v>
      </c>
      <c r="BT57" s="10">
        <v>3</v>
      </c>
      <c r="BU57" s="11" t="s">
        <v>24</v>
      </c>
      <c r="BV57" s="10">
        <v>1</v>
      </c>
      <c r="BW57" s="28">
        <f>IF(OR($H57="",$J57="",BT57="",BV57=""),"",IF(AND(BT57=$H57,BV57=$J57),Punkte!$A$1,IF(AND(BT57-BV57=0,$H57-$J57=0),Punkte!$A$3,IF(BT57-BV57=$H57-$J57,Punkte!$A$2,IF((BT57-BV57)*($H57-$J57)&gt;0,Punkte!$A$4,0)))))</f>
        <v>2</v>
      </c>
      <c r="BX57" s="10">
        <v>2</v>
      </c>
      <c r="BY57" s="121" t="s">
        <v>24</v>
      </c>
      <c r="BZ57" s="10">
        <v>1</v>
      </c>
      <c r="CA57" s="28">
        <f>IF(OR($H57="",$J57="",BX57="",BZ57=""),"",IF(AND(BX57=$H57,BZ57=$J57),Punkte!$A$1,IF(AND(BX57-BZ57=0,$H57-$J57=0),Punkte!$A$3,IF(BX57-BZ57=$H57-$J57,Punkte!$A$2,IF((BX57-BZ57)*($H57-$J57)&gt;0,Punkte!$A$4,0)))))</f>
        <v>6</v>
      </c>
      <c r="CB57" s="10">
        <v>2</v>
      </c>
      <c r="CC57" s="11" t="s">
        <v>24</v>
      </c>
      <c r="CD57" s="10">
        <v>1</v>
      </c>
      <c r="CE57" s="28">
        <f>IF(OR($H57="",$J57="",CB57="",CD57=""),"",IF(AND(CB57=$H57,CD57=$J57),Punkte!$A$1,IF(AND(CB57-CD57=0,$H57-$J57=0),Punkte!$A$3,IF(CB57-CD57=$H57-$J57,Punkte!$A$2,IF((CB57-CD57)*($H57-$J57)&gt;0,Punkte!$A$4,0)))))</f>
        <v>6</v>
      </c>
      <c r="CF57" s="10">
        <v>3</v>
      </c>
      <c r="CG57" s="11" t="s">
        <v>24</v>
      </c>
      <c r="CH57" s="10">
        <v>1</v>
      </c>
      <c r="CI57" s="28">
        <f>IF(OR($H57="",$J57="",CF57="",CH57=""),"",IF(AND(CF57=$H57,CH57=$J57),Punkte!$A$1,IF(AND(CF57-CH57=0,$H57-$J57=0),Punkte!$A$3,IF(CF57-CH57=$H57-$J57,Punkte!$A$2,IF((CF57-CH57)*($H57-$J57)&gt;0,Punkte!$A$4,0)))))</f>
        <v>2</v>
      </c>
      <c r="CJ57" s="10">
        <v>1</v>
      </c>
      <c r="CK57" s="11" t="s">
        <v>24</v>
      </c>
      <c r="CL57" s="10">
        <v>0</v>
      </c>
      <c r="CM57" s="28">
        <f>IF(OR($H57="",$J57="",CJ57="",CL57=""),"",IF(AND(CJ57=$H57,CL57=$J57),Punkte!$A$1,IF(AND(CJ57-CL57=0,$H57-$J57=0),Punkte!$A$3,IF(CJ57-CL57=$H57-$J57,Punkte!$A$2,IF((CJ57-CL57)*($H57-$J57)&gt;0,Punkte!$A$4,0)))))</f>
        <v>4</v>
      </c>
      <c r="CN57" s="10">
        <v>2</v>
      </c>
      <c r="CO57" s="11" t="s">
        <v>24</v>
      </c>
      <c r="CP57" s="10">
        <v>1</v>
      </c>
      <c r="CQ57" s="28">
        <f>IF(OR($H57="",$J57="",CN57="",CP57=""),"",IF(AND(CN57=$H57,CP57=$J57),Punkte!$A$1,IF(AND(CN57-CP57=0,$H57-$J57=0),Punkte!$A$3,IF(CN57-CP57=$H57-$J57,Punkte!$A$2,IF((CN57-CP57)*($H57-$J57)&gt;0,Punkte!$A$4,0)))))</f>
        <v>6</v>
      </c>
      <c r="CR57" s="10">
        <v>1</v>
      </c>
      <c r="CS57" s="81" t="s">
        <v>24</v>
      </c>
      <c r="CT57" s="10">
        <v>2</v>
      </c>
      <c r="CU57" s="28">
        <f>IF(OR($H57="",$J57="",CR57="",CT57=""),"",IF(AND(CR57=$H57,CT57=$J57),Punkte!$A$1,IF(AND(CR57-CT57=0,$H57-$J57=0),Punkte!$A$3,IF(CR57-CT57=$H57-$J57,Punkte!$A$2,IF((CR57-CT57)*($H57-$J57)&gt;0,Punkte!$A$4,0)))))</f>
        <v>0</v>
      </c>
      <c r="CV57" s="10">
        <v>2</v>
      </c>
      <c r="CW57" s="11" t="s">
        <v>24</v>
      </c>
      <c r="CX57" s="10">
        <v>1</v>
      </c>
      <c r="CY57" s="28">
        <f>IF(OR($H57="",$J57="",CV57="",CX57=""),"",IF(AND(CV57=$H57,CX57=$J57),Punkte!$A$1,IF(AND(CV57-CX57=0,$H57-$J57=0),Punkte!$A$3,IF(CV57-CX57=$H57-$J57,Punkte!$A$2,IF((CV57-CX57)*($H57-$J57)&gt;0,Punkte!$A$4,0)))))</f>
        <v>6</v>
      </c>
      <c r="CZ57" s="10">
        <v>2</v>
      </c>
      <c r="DA57" s="84" t="s">
        <v>24</v>
      </c>
      <c r="DB57" s="10">
        <v>1</v>
      </c>
      <c r="DC57" s="28">
        <f>IF(OR($H57="",$J57="",CZ57="",DB57=""),"",IF(AND(CZ57=$H57,DB57=$J57),Punkte!$A$1,IF(AND(CZ57-DB57=0,$H57-$J57=0),Punkte!$A$3,IF(CZ57-DB57=$H57-$J57,Punkte!$A$2,IF((CZ57-DB57)*($H57-$J57)&gt;0,Punkte!$A$4,0)))))</f>
        <v>6</v>
      </c>
      <c r="DD57" s="10">
        <v>2</v>
      </c>
      <c r="DE57" s="11" t="s">
        <v>24</v>
      </c>
      <c r="DF57" s="10">
        <v>0</v>
      </c>
      <c r="DG57" s="28">
        <f>IF(OR($H57="",$J57="",DD57="",DF57=""),"",IF(AND(DD57=$H57,DF57=$J57),Punkte!$A$1,IF(AND(DD57-DF57=0,$H57-$J57=0),Punkte!$A$3,IF(DD57-DF57=$H57-$J57,Punkte!$A$2,IF((DD57-DF57)*($H57-$J57)&gt;0,Punkte!$A$4,0)))))</f>
        <v>2</v>
      </c>
      <c r="DH57" s="10">
        <v>2</v>
      </c>
      <c r="DI57" s="11" t="s">
        <v>24</v>
      </c>
      <c r="DJ57" s="10">
        <v>0</v>
      </c>
      <c r="DK57" s="28">
        <f>IF(OR($H57="",$J57="",DH57="",DJ57=""),"",IF(AND(DH57=$H57,DJ57=$J57),Punkte!$A$1,IF(AND(DH57-DJ57=0,$H57-$J57=0),Punkte!$A$3,IF(DH57-DJ57=$H57-$J57,Punkte!$A$2,IF((DH57-DJ57)*($H57-$J57)&gt;0,Punkte!$A$4,0)))))</f>
        <v>2</v>
      </c>
      <c r="DL57" s="10">
        <v>3</v>
      </c>
      <c r="DM57" s="11" t="s">
        <v>24</v>
      </c>
      <c r="DN57" s="10">
        <v>1</v>
      </c>
      <c r="DO57" s="28">
        <f>IF(OR($H57="",$J57="",DL57="",DN57=""),"",IF(AND(DL57=$H57,DN57=$J57),Punkte!$A$1,IF(AND(DL57-DN57=0,$H57-$J57=0),Punkte!$A$3,IF(DL57-DN57=$H57-$J57,Punkte!$A$2,IF((DL57-DN57)*($H57-$J57)&gt;0,Punkte!$A$4,0)))))</f>
        <v>2</v>
      </c>
      <c r="DP57" s="10">
        <v>1</v>
      </c>
      <c r="DQ57" s="11" t="s">
        <v>24</v>
      </c>
      <c r="DR57" s="10">
        <v>0</v>
      </c>
      <c r="DS57" s="28">
        <f>IF(OR($H57="",$J57="",DP57="",DR57=""),"",IF(AND(DP57=$H57,DR57=$J57),Punkte!$A$1,IF(AND(DP57-DR57=0,$H57-$J57=0),Punkte!$A$3,IF(DP57-DR57=$H57-$J57,Punkte!$A$2,IF((DP57-DR57)*($H57-$J57)&gt;0,Punkte!$A$4,0)))))</f>
        <v>4</v>
      </c>
      <c r="DT57" s="10">
        <v>2</v>
      </c>
      <c r="DU57" s="11" t="s">
        <v>24</v>
      </c>
      <c r="DV57" s="10">
        <v>1</v>
      </c>
      <c r="DW57" s="28">
        <f>IF(OR($H57="",$J57="",DT57="",DV57=""),"",IF(AND(DT57=$H57,DV57=$J57),Punkte!$A$1,IF(AND(DT57-DV57=0,$H57-$J57=0),Punkte!$A$3,IF(DT57-DV57=$H57-$J57,Punkte!$A$2,IF((DT57-DV57)*($H57-$J57)&gt;0,Punkte!$A$4,0)))))</f>
        <v>6</v>
      </c>
      <c r="DX57" s="10">
        <v>1</v>
      </c>
      <c r="DY57" s="11" t="s">
        <v>24</v>
      </c>
      <c r="DZ57" s="10">
        <v>1</v>
      </c>
      <c r="EA57" s="28">
        <f>IF(OR($H57="",$J57="",DX57="",DZ57=""),"",IF(AND(DX57=$H57,DZ57=$J57),Punkte!$A$1,IF(AND(DX57-DZ57=0,$H57-$J57=0),Punkte!$A$3,IF(DX57-DZ57=$H57-$J57,Punkte!$A$2,IF((DX57-DZ57)*($H57-$J57)&gt;0,Punkte!$A$4,0)))))</f>
        <v>0</v>
      </c>
      <c r="EB57" s="10">
        <v>2</v>
      </c>
      <c r="EC57" s="11" t="s">
        <v>24</v>
      </c>
      <c r="ED57" s="10">
        <v>1</v>
      </c>
      <c r="EE57" s="28">
        <f>IF(OR($H57="",$J57="",EB57="",ED57=""),"",IF(AND(EB57=$H57,ED57=$J57),Punkte!$A$1,IF(AND(EB57-ED57=0,$H57-$J57=0),Punkte!$A$3,IF(EB57-ED57=$H57-$J57,Punkte!$A$2,IF((EB57-ED57)*($H57-$J57)&gt;0,Punkte!$A$4,0)))))</f>
        <v>6</v>
      </c>
      <c r="EF57" s="10">
        <v>2</v>
      </c>
      <c r="EG57" s="11" t="s">
        <v>24</v>
      </c>
      <c r="EH57" s="10">
        <v>1</v>
      </c>
      <c r="EI57" s="28">
        <f>IF(OR($H57="",$J57="",EF57="",EH57=""),"",IF(AND(EF57=$H57,EH57=$J57),Punkte!$A$1,IF(AND(EF57-EH57=0,$H57-$J57=0),Punkte!$A$3,IF(EF57-EH57=$H57-$J57,Punkte!$A$2,IF((EF57-EH57)*($H57-$J57)&gt;0,Punkte!$A$4,0)))))</f>
        <v>6</v>
      </c>
      <c r="EJ57" s="10">
        <v>1</v>
      </c>
      <c r="EK57" s="11" t="s">
        <v>24</v>
      </c>
      <c r="EL57" s="10">
        <v>2</v>
      </c>
      <c r="EM57" s="28">
        <f>IF(OR($H57="",$J57="",EJ57="",EL57=""),"",IF(AND(EJ57=$H57,EL57=$J57),Punkte!$A$1,IF(AND(EJ57-EL57=0,$H57-$J57=0),Punkte!$A$3,IF(EJ57-EL57=$H57-$J57,Punkte!$A$2,IF((EJ57-EL57)*($H57-$J57)&gt;0,Punkte!$A$4,0)))))</f>
        <v>0</v>
      </c>
      <c r="EN57" s="10">
        <v>2</v>
      </c>
      <c r="EO57" s="119" t="s">
        <v>24</v>
      </c>
      <c r="EP57" s="10">
        <v>0</v>
      </c>
      <c r="EQ57" s="28">
        <f>IF(OR($H57="",$J57="",EN57="",EP57=""),"",IF(AND(EN57=$H57,EP57=$J57),Punkte!$A$1,IF(AND(EN57-EP57=0,$H57-$J57=0),Punkte!$A$3,IF(EN57-EP57=$H57-$J57,Punkte!$A$2,IF((EN57-EP57)*($H57-$J57)&gt;0,Punkte!$A$4,0)))))</f>
        <v>2</v>
      </c>
      <c r="ER57" s="10">
        <v>2</v>
      </c>
      <c r="ES57" s="11" t="s">
        <v>24</v>
      </c>
      <c r="ET57" s="10">
        <v>0</v>
      </c>
      <c r="EU57" s="28">
        <f>IF(OR($H57="",$J57="",ER57="",ET57=""),"",IF(AND(ER57=$H57,ET57=$J57),Punkte!$A$1,IF(AND(ER57-ET57=0,$H57-$J57=0),Punkte!$A$3,IF(ER57-ET57=$H57-$J57,Punkte!$A$2,IF((ER57-ET57)*($H57-$J57)&gt;0,Punkte!$A$4,0)))))</f>
        <v>2</v>
      </c>
    </row>
    <row r="58" spans="1:151" s="12" customFormat="1" ht="11.25" customHeight="1">
      <c r="A58" s="12">
        <v>50</v>
      </c>
      <c r="B58" s="21">
        <v>40355</v>
      </c>
      <c r="C58" s="12" t="s">
        <v>45</v>
      </c>
      <c r="D58" s="25">
        <v>0.85416666666666663</v>
      </c>
      <c r="E58" s="39" t="s">
        <v>59</v>
      </c>
      <c r="F58" s="40" t="s">
        <v>0</v>
      </c>
      <c r="G58" s="41" t="s">
        <v>62</v>
      </c>
      <c r="H58" s="7">
        <v>1</v>
      </c>
      <c r="I58" s="36" t="s">
        <v>24</v>
      </c>
      <c r="J58" s="7">
        <v>1</v>
      </c>
      <c r="K58" s="15"/>
      <c r="L58" s="10">
        <v>1</v>
      </c>
      <c r="M58" s="72" t="s">
        <v>24</v>
      </c>
      <c r="N58" s="10">
        <v>0</v>
      </c>
      <c r="O58" s="28">
        <f>IF(OR($H58="",$J58="",L58="",N58=""),"",IF(AND(L58=$H58,N58=$J58),Punkte!$A$1,IF(AND(L58-N58=0,$H58-$J58=0),Punkte!$A$3,IF(L58-N58=$H58-$J58,Punkte!$A$2,IF((L58-N58)*($H58-$J58)&gt;0,Punkte!$A$4,0)))))</f>
        <v>0</v>
      </c>
      <c r="P58" s="12">
        <v>1</v>
      </c>
      <c r="Q58" s="12" t="s">
        <v>24</v>
      </c>
      <c r="R58" s="12">
        <v>2</v>
      </c>
      <c r="S58" s="28">
        <f>IF(OR($H58="",$J58="",P58="",R58=""),"",IF(AND(P58=$H58,R58=$J58),Punkte!$A$1,IF(AND(P58-R58=0,$H58-$J58=0),Punkte!$A$3,IF(P58-R58=$H58-$J58,Punkte!$A$2,IF((P58-R58)*($H58-$J58)&gt;0,Punkte!$A$4,0)))))</f>
        <v>0</v>
      </c>
      <c r="T58" s="12">
        <v>0</v>
      </c>
      <c r="U58" s="11" t="s">
        <v>24</v>
      </c>
      <c r="V58" s="12">
        <v>1</v>
      </c>
      <c r="W58" s="28">
        <f>IF(OR($H58="",$J58="",T58="",V58=""),"",IF(AND(T58=$H58,V58=$J58),Punkte!$A$1,IF(AND(T58-V58=0,$H58-$J58=0),Punkte!$A$3,IF(T58-V58=$H58-$J58,Punkte!$A$2,IF((T58-V58)*($H58-$J58)&gt;0,Punkte!$A$4,0)))))</f>
        <v>0</v>
      </c>
      <c r="X58" s="12">
        <v>1</v>
      </c>
      <c r="Y58" s="11" t="s">
        <v>24</v>
      </c>
      <c r="Z58" s="12">
        <v>2</v>
      </c>
      <c r="AA58" s="28">
        <f>IF(OR($H58="",$J58="",X58="",Z58=""),"",IF(AND(X58=$H58,Z58=$J58),Punkte!$A$1,IF(AND(X58-Z58=0,$H58-$J58=0),Punkte!$A$3,IF(X58-Z58=$H58-$J58,Punkte!$A$2,IF((X58-Z58)*($H58-$J58)&gt;0,Punkte!$A$4,0)))))</f>
        <v>0</v>
      </c>
      <c r="AB58" s="12">
        <v>1</v>
      </c>
      <c r="AC58" s="11" t="s">
        <v>24</v>
      </c>
      <c r="AD58" s="12">
        <v>0</v>
      </c>
      <c r="AE58" s="28">
        <f>IF(OR($H58="",$J58="",AB58="",AD58=""),"",IF(AND(AB58=$H58,AD58=$J58),Punkte!$A$1,IF(AND(AB58-AD58=0,$H58-$J58=0),Punkte!$A$3,IF(AB58-AD58=$H58-$J58,Punkte!$A$2,IF((AB58-AD58)*($H58-$J58)&gt;0,Punkte!$A$4,0)))))</f>
        <v>0</v>
      </c>
      <c r="AF58" s="10">
        <v>1</v>
      </c>
      <c r="AG58" s="75" t="s">
        <v>24</v>
      </c>
      <c r="AH58" s="10">
        <v>2</v>
      </c>
      <c r="AI58" s="28">
        <f>IF(OR($H58="",$J58="",AF58="",AH58=""),"",IF(AND(AF58=$H58,AH58=$J58),Punkte!$A$1,IF(AND(AF58-AH58=0,$H58-$J58=0),Punkte!$A$3,IF(AF58-AH58=$H58-$J58,Punkte!$A$2,IF((AF58-AH58)*($H58-$J58)&gt;0,Punkte!$A$4,0)))))</f>
        <v>0</v>
      </c>
      <c r="AJ58" s="12">
        <v>1</v>
      </c>
      <c r="AK58" s="11" t="s">
        <v>24</v>
      </c>
      <c r="AL58" s="12">
        <v>0</v>
      </c>
      <c r="AM58" s="28">
        <f>IF(OR($H58="",$J58="",AJ58="",AL58=""),"",IF(AND(AJ58=$H58,AL58=$J58),Punkte!$A$1,IF(AND(AJ58-AL58=0,$H58-$J58=0),Punkte!$A$3,IF(AJ58-AL58=$H58-$J58,Punkte!$A$2,IF((AJ58-AL58)*($H58-$J58)&gt;0,Punkte!$A$4,0)))))</f>
        <v>0</v>
      </c>
      <c r="AN58" s="12">
        <v>1</v>
      </c>
      <c r="AO58" s="11" t="s">
        <v>24</v>
      </c>
      <c r="AP58" s="12">
        <v>0</v>
      </c>
      <c r="AQ58" s="28">
        <f>IF(OR($H58="",$J58="",AN58="",AP58=""),"",IF(AND(AN58=$H58,AP58=$J58),Punkte!$A$1,IF(AND(AN58-AP58=0,$H58-$J58=0),Punkte!$A$3,IF(AN58-AP58=$H58-$J58,Punkte!$A$2,IF((AN58-AP58)*($H58-$J58)&gt;0,Punkte!$A$4,0)))))</f>
        <v>0</v>
      </c>
      <c r="AR58" s="10">
        <v>2</v>
      </c>
      <c r="AS58" s="11" t="s">
        <v>24</v>
      </c>
      <c r="AT58" s="10">
        <v>1</v>
      </c>
      <c r="AU58" s="28">
        <f>IF(OR($H58="",$J58="",AR58="",AT58=""),"",IF(AND(AR58=$H58,AT58=$J58),Punkte!$A$1,IF(AND(AR58-AT58=0,$H58-$J58=0),Punkte!$A$3,IF(AR58-AT58=$H58-$J58,Punkte!$A$2,IF((AR58-AT58)*($H58-$J58)&gt;0,Punkte!$A$4,0)))))</f>
        <v>0</v>
      </c>
      <c r="AV58" s="10">
        <v>1</v>
      </c>
      <c r="AW58" s="11" t="s">
        <v>24</v>
      </c>
      <c r="AX58" s="10">
        <v>1</v>
      </c>
      <c r="AY58" s="28">
        <f>IF(OR($H58="",$J58="",AV58="",AX58=""),"",IF(AND(AV58=$H58,AX58=$J58),Punkte!$A$1,IF(AND(AV58-AX58=0,$H58-$J58=0),Punkte!$A$3,IF(AV58-AX58=$H58-$J58,Punkte!$A$2,IF((AV58-AX58)*($H58-$J58)&gt;0,Punkte!$A$4,0)))))</f>
        <v>6</v>
      </c>
      <c r="AZ58" s="10">
        <v>2</v>
      </c>
      <c r="BA58" s="11" t="s">
        <v>24</v>
      </c>
      <c r="BB58" s="10">
        <v>1</v>
      </c>
      <c r="BC58" s="28">
        <f>IF(OR($H58="",$J58="",AZ58="",BB58=""),"",IF(AND(AZ58=$H58,BB58=$J58),Punkte!$A$1,IF(AND(AZ58-BB58=0,$H58-$J58=0),Punkte!$A$3,IF(AZ58-BB58=$H58-$J58,Punkte!$A$2,IF((AZ58-BB58)*($H58-$J58)&gt;0,Punkte!$A$4,0)))))</f>
        <v>0</v>
      </c>
      <c r="BD58" s="10">
        <v>1</v>
      </c>
      <c r="BE58" s="11" t="s">
        <v>24</v>
      </c>
      <c r="BF58" s="10">
        <v>1</v>
      </c>
      <c r="BG58" s="28">
        <f>IF(OR($H58="",$J58="",BD58="",BF58=""),"",IF(AND(BD58=$H58,BF58=$J58),Punkte!$A$1,IF(AND(BD58-BF58=0,$H58-$J58=0),Punkte!$A$3,IF(BD58-BF58=$H58-$J58,Punkte!$A$2,IF((BD58-BF58)*($H58-$J58)&gt;0,Punkte!$A$4,0)))))</f>
        <v>6</v>
      </c>
      <c r="BH58" s="10">
        <v>1</v>
      </c>
      <c r="BI58" s="11" t="s">
        <v>24</v>
      </c>
      <c r="BJ58" s="10">
        <v>1</v>
      </c>
      <c r="BK58" s="28">
        <f>IF(OR($H58="",$J58="",BH58="",BJ58=""),"",IF(AND(BH58=$H58,BJ58=$J58),Punkte!$A$1,IF(AND(BH58-BJ58=0,$H58-$J58=0),Punkte!$A$3,IF(BH58-BJ58=$H58-$J58,Punkte!$A$2,IF((BH58-BJ58)*($H58-$J58)&gt;0,Punkte!$A$4,0)))))</f>
        <v>6</v>
      </c>
      <c r="BL58" s="10">
        <v>0</v>
      </c>
      <c r="BM58" s="11" t="s">
        <v>24</v>
      </c>
      <c r="BN58" s="10">
        <v>1</v>
      </c>
      <c r="BO58" s="28">
        <f>IF(OR($H58="",$J58="",BL58="",BN58=""),"",IF(AND(BL58=$H58,BN58=$J58),Punkte!$A$1,IF(AND(BL58-BN58=0,$H58-$J58=0),Punkte!$A$3,IF(BL58-BN58=$H58-$J58,Punkte!$A$2,IF((BL58-BN58)*($H58-$J58)&gt;0,Punkte!$A$4,0)))))</f>
        <v>0</v>
      </c>
      <c r="BP58" s="10">
        <v>1</v>
      </c>
      <c r="BQ58" s="78" t="s">
        <v>24</v>
      </c>
      <c r="BR58" s="10">
        <v>2</v>
      </c>
      <c r="BS58" s="28">
        <f>IF(OR($H58="",$J58="",BP58="",BR58=""),"",IF(AND(BP58=$H58,BR58=$J58),Punkte!$A$1,IF(AND(BP58-BR58=0,$H58-$J58=0),Punkte!$A$3,IF(BP58-BR58=$H58-$J58,Punkte!$A$2,IF((BP58-BR58)*($H58-$J58)&gt;0,Punkte!$A$4,0)))))</f>
        <v>0</v>
      </c>
      <c r="BT58" s="10">
        <v>2</v>
      </c>
      <c r="BU58" s="11" t="s">
        <v>24</v>
      </c>
      <c r="BV58" s="10">
        <v>1</v>
      </c>
      <c r="BW58" s="28">
        <f>IF(OR($H58="",$J58="",BT58="",BV58=""),"",IF(AND(BT58=$H58,BV58=$J58),Punkte!$A$1,IF(AND(BT58-BV58=0,$H58-$J58=0),Punkte!$A$3,IF(BT58-BV58=$H58-$J58,Punkte!$A$2,IF((BT58-BV58)*($H58-$J58)&gt;0,Punkte!$A$4,0)))))</f>
        <v>0</v>
      </c>
      <c r="BX58" s="10">
        <v>2</v>
      </c>
      <c r="BY58" s="121" t="s">
        <v>24</v>
      </c>
      <c r="BZ58" s="10">
        <v>1</v>
      </c>
      <c r="CA58" s="28">
        <f>IF(OR($H58="",$J58="",BX58="",BZ58=""),"",IF(AND(BX58=$H58,BZ58=$J58),Punkte!$A$1,IF(AND(BX58-BZ58=0,$H58-$J58=0),Punkte!$A$3,IF(BX58-BZ58=$H58-$J58,Punkte!$A$2,IF((BX58-BZ58)*($H58-$J58)&gt;0,Punkte!$A$4,0)))))</f>
        <v>0</v>
      </c>
      <c r="CB58" s="10">
        <v>1</v>
      </c>
      <c r="CC58" s="11" t="s">
        <v>24</v>
      </c>
      <c r="CD58" s="10">
        <v>2</v>
      </c>
      <c r="CE58" s="28">
        <f>IF(OR($H58="",$J58="",CB58="",CD58=""),"",IF(AND(CB58=$H58,CD58=$J58),Punkte!$A$1,IF(AND(CB58-CD58=0,$H58-$J58=0),Punkte!$A$3,IF(CB58-CD58=$H58-$J58,Punkte!$A$2,IF((CB58-CD58)*($H58-$J58)&gt;0,Punkte!$A$4,0)))))</f>
        <v>0</v>
      </c>
      <c r="CF58" s="10">
        <v>1</v>
      </c>
      <c r="CG58" s="11" t="s">
        <v>24</v>
      </c>
      <c r="CH58" s="10">
        <v>1</v>
      </c>
      <c r="CI58" s="28">
        <f>IF(OR($H58="",$J58="",CF58="",CH58=""),"",IF(AND(CF58=$H58,CH58=$J58),Punkte!$A$1,IF(AND(CF58-CH58=0,$H58-$J58=0),Punkte!$A$3,IF(CF58-CH58=$H58-$J58,Punkte!$A$2,IF((CF58-CH58)*($H58-$J58)&gt;0,Punkte!$A$4,0)))))</f>
        <v>6</v>
      </c>
      <c r="CJ58" s="10">
        <v>1</v>
      </c>
      <c r="CK58" s="11" t="s">
        <v>24</v>
      </c>
      <c r="CL58" s="10">
        <v>0</v>
      </c>
      <c r="CM58" s="28">
        <f>IF(OR($H58="",$J58="",CJ58="",CL58=""),"",IF(AND(CJ58=$H58,CL58=$J58),Punkte!$A$1,IF(AND(CJ58-CL58=0,$H58-$J58=0),Punkte!$A$3,IF(CJ58-CL58=$H58-$J58,Punkte!$A$2,IF((CJ58-CL58)*($H58-$J58)&gt;0,Punkte!$A$4,0)))))</f>
        <v>0</v>
      </c>
      <c r="CN58" s="10">
        <v>2</v>
      </c>
      <c r="CO58" s="11" t="s">
        <v>24</v>
      </c>
      <c r="CP58" s="10">
        <v>0</v>
      </c>
      <c r="CQ58" s="28">
        <f>IF(OR($H58="",$J58="",CN58="",CP58=""),"",IF(AND(CN58=$H58,CP58=$J58),Punkte!$A$1,IF(AND(CN58-CP58=0,$H58-$J58=0),Punkte!$A$3,IF(CN58-CP58=$H58-$J58,Punkte!$A$2,IF((CN58-CP58)*($H58-$J58)&gt;0,Punkte!$A$4,0)))))</f>
        <v>0</v>
      </c>
      <c r="CR58" s="10">
        <v>2</v>
      </c>
      <c r="CS58" s="81" t="s">
        <v>24</v>
      </c>
      <c r="CT58" s="10">
        <v>1</v>
      </c>
      <c r="CU58" s="28">
        <f>IF(OR($H58="",$J58="",CR58="",CT58=""),"",IF(AND(CR58=$H58,CT58=$J58),Punkte!$A$1,IF(AND(CR58-CT58=0,$H58-$J58=0),Punkte!$A$3,IF(CR58-CT58=$H58-$J58,Punkte!$A$2,IF((CR58-CT58)*($H58-$J58)&gt;0,Punkte!$A$4,0)))))</f>
        <v>0</v>
      </c>
      <c r="CV58" s="10">
        <v>1</v>
      </c>
      <c r="CW58" s="11" t="s">
        <v>24</v>
      </c>
      <c r="CX58" s="10">
        <v>1</v>
      </c>
      <c r="CY58" s="28">
        <f>IF(OR($H58="",$J58="",CV58="",CX58=""),"",IF(AND(CV58=$H58,CX58=$J58),Punkte!$A$1,IF(AND(CV58-CX58=0,$H58-$J58=0),Punkte!$A$3,IF(CV58-CX58=$H58-$J58,Punkte!$A$2,IF((CV58-CX58)*($H58-$J58)&gt;0,Punkte!$A$4,0)))))</f>
        <v>6</v>
      </c>
      <c r="CZ58" s="10">
        <v>0</v>
      </c>
      <c r="DA58" s="84" t="s">
        <v>24</v>
      </c>
      <c r="DB58" s="10">
        <v>2</v>
      </c>
      <c r="DC58" s="28">
        <f>IF(OR($H58="",$J58="",CZ58="",DB58=""),"",IF(AND(CZ58=$H58,DB58=$J58),Punkte!$A$1,IF(AND(CZ58-DB58=0,$H58-$J58=0),Punkte!$A$3,IF(CZ58-DB58=$H58-$J58,Punkte!$A$2,IF((CZ58-DB58)*($H58-$J58)&gt;0,Punkte!$A$4,0)))))</f>
        <v>0</v>
      </c>
      <c r="DD58" s="10">
        <v>1</v>
      </c>
      <c r="DE58" s="11" t="s">
        <v>24</v>
      </c>
      <c r="DF58" s="10">
        <v>0</v>
      </c>
      <c r="DG58" s="28">
        <f>IF(OR($H58="",$J58="",DD58="",DF58=""),"",IF(AND(DD58=$H58,DF58=$J58),Punkte!$A$1,IF(AND(DD58-DF58=0,$H58-$J58=0),Punkte!$A$3,IF(DD58-DF58=$H58-$J58,Punkte!$A$2,IF((DD58-DF58)*($H58-$J58)&gt;0,Punkte!$A$4,0)))))</f>
        <v>0</v>
      </c>
      <c r="DH58" s="10">
        <v>1</v>
      </c>
      <c r="DI58" s="11" t="s">
        <v>24</v>
      </c>
      <c r="DJ58" s="10">
        <v>1</v>
      </c>
      <c r="DK58" s="28">
        <f>IF(OR($H58="",$J58="",DH58="",DJ58=""),"",IF(AND(DH58=$H58,DJ58=$J58),Punkte!$A$1,IF(AND(DH58-DJ58=0,$H58-$J58=0),Punkte!$A$3,IF(DH58-DJ58=$H58-$J58,Punkte!$A$2,IF((DH58-DJ58)*($H58-$J58)&gt;0,Punkte!$A$4,0)))))</f>
        <v>6</v>
      </c>
      <c r="DL58" s="10">
        <v>1</v>
      </c>
      <c r="DM58" s="11" t="s">
        <v>24</v>
      </c>
      <c r="DN58" s="10">
        <v>1</v>
      </c>
      <c r="DO58" s="28">
        <f>IF(OR($H58="",$J58="",DL58="",DN58=""),"",IF(AND(DL58=$H58,DN58=$J58),Punkte!$A$1,IF(AND(DL58-DN58=0,$H58-$J58=0),Punkte!$A$3,IF(DL58-DN58=$H58-$J58,Punkte!$A$2,IF((DL58-DN58)*($H58-$J58)&gt;0,Punkte!$A$4,0)))))</f>
        <v>6</v>
      </c>
      <c r="DP58" s="10">
        <v>1</v>
      </c>
      <c r="DQ58" s="11" t="s">
        <v>24</v>
      </c>
      <c r="DR58" s="10">
        <v>0</v>
      </c>
      <c r="DS58" s="28">
        <f>IF(OR($H58="",$J58="",DP58="",DR58=""),"",IF(AND(DP58=$H58,DR58=$J58),Punkte!$A$1,IF(AND(DP58-DR58=0,$H58-$J58=0),Punkte!$A$3,IF(DP58-DR58=$H58-$J58,Punkte!$A$2,IF((DP58-DR58)*($H58-$J58)&gt;0,Punkte!$A$4,0)))))</f>
        <v>0</v>
      </c>
      <c r="DT58" s="10">
        <v>1</v>
      </c>
      <c r="DU58" s="11" t="s">
        <v>24</v>
      </c>
      <c r="DV58" s="10">
        <v>2</v>
      </c>
      <c r="DW58" s="28">
        <f>IF(OR($H58="",$J58="",DT58="",DV58=""),"",IF(AND(DT58=$H58,DV58=$J58),Punkte!$A$1,IF(AND(DT58-DV58=0,$H58-$J58=0),Punkte!$A$3,IF(DT58-DV58=$H58-$J58,Punkte!$A$2,IF((DT58-DV58)*($H58-$J58)&gt;0,Punkte!$A$4,0)))))</f>
        <v>0</v>
      </c>
      <c r="DX58" s="10">
        <v>2</v>
      </c>
      <c r="DY58" s="11" t="s">
        <v>24</v>
      </c>
      <c r="DZ58" s="10">
        <v>1</v>
      </c>
      <c r="EA58" s="28">
        <f>IF(OR($H58="",$J58="",DX58="",DZ58=""),"",IF(AND(DX58=$H58,DZ58=$J58),Punkte!$A$1,IF(AND(DX58-DZ58=0,$H58-$J58=0),Punkte!$A$3,IF(DX58-DZ58=$H58-$J58,Punkte!$A$2,IF((DX58-DZ58)*($H58-$J58)&gt;0,Punkte!$A$4,0)))))</f>
        <v>0</v>
      </c>
      <c r="EB58" s="10">
        <v>0</v>
      </c>
      <c r="EC58" s="11" t="s">
        <v>24</v>
      </c>
      <c r="ED58" s="10">
        <v>1</v>
      </c>
      <c r="EE58" s="28">
        <f>IF(OR($H58="",$J58="",EB58="",ED58=""),"",IF(AND(EB58=$H58,ED58=$J58),Punkte!$A$1,IF(AND(EB58-ED58=0,$H58-$J58=0),Punkte!$A$3,IF(EB58-ED58=$H58-$J58,Punkte!$A$2,IF((EB58-ED58)*($H58-$J58)&gt;0,Punkte!$A$4,0)))))</f>
        <v>0</v>
      </c>
      <c r="EF58" s="10">
        <v>1</v>
      </c>
      <c r="EG58" s="11" t="s">
        <v>24</v>
      </c>
      <c r="EH58" s="10">
        <v>1</v>
      </c>
      <c r="EI58" s="28">
        <f>IF(OR($H58="",$J58="",EF58="",EH58=""),"",IF(AND(EF58=$H58,EH58=$J58),Punkte!$A$1,IF(AND(EF58-EH58=0,$H58-$J58=0),Punkte!$A$3,IF(EF58-EH58=$H58-$J58,Punkte!$A$2,IF((EF58-EH58)*($H58-$J58)&gt;0,Punkte!$A$4,0)))))</f>
        <v>6</v>
      </c>
      <c r="EJ58" s="10">
        <v>1</v>
      </c>
      <c r="EK58" s="11" t="s">
        <v>24</v>
      </c>
      <c r="EL58" s="10">
        <v>1</v>
      </c>
      <c r="EM58" s="28">
        <f>IF(OR($H58="",$J58="",EJ58="",EL58=""),"",IF(AND(EJ58=$H58,EL58=$J58),Punkte!$A$1,IF(AND(EJ58-EL58=0,$H58-$J58=0),Punkte!$A$3,IF(EJ58-EL58=$H58-$J58,Punkte!$A$2,IF((EJ58-EL58)*($H58-$J58)&gt;0,Punkte!$A$4,0)))))</f>
        <v>6</v>
      </c>
      <c r="EN58" s="10">
        <v>1</v>
      </c>
      <c r="EO58" s="11" t="s">
        <v>24</v>
      </c>
      <c r="EP58" s="10">
        <v>2</v>
      </c>
      <c r="EQ58" s="28">
        <f>IF(OR($H58="",$J58="",EN58="",EP58=""),"",IF(AND(EN58=$H58,EP58=$J58),Punkte!$A$1,IF(AND(EN58-EP58=0,$H58-$J58=0),Punkte!$A$3,IF(EN58-EP58=$H58-$J58,Punkte!$A$2,IF((EN58-EP58)*($H58-$J58)&gt;0,Punkte!$A$4,0)))))</f>
        <v>0</v>
      </c>
      <c r="ER58" s="10">
        <v>1</v>
      </c>
      <c r="ES58" s="11" t="s">
        <v>24</v>
      </c>
      <c r="ET58" s="10">
        <v>2</v>
      </c>
      <c r="EU58" s="28">
        <f>IF(OR($H58="",$J58="",ER58="",ET58=""),"",IF(AND(ER58=$H58,ET58=$J58),Punkte!$A$1,IF(AND(ER58-ET58=0,$H58-$J58=0),Punkte!$A$3,IF(ER58-ET58=$H58-$J58,Punkte!$A$2,IF((ER58-ET58)*($H58-$J58)&gt;0,Punkte!$A$4,0)))))</f>
        <v>0</v>
      </c>
    </row>
    <row r="59" spans="1:151" s="12" customFormat="1" ht="11.25" customHeight="1">
      <c r="A59" s="12">
        <v>51</v>
      </c>
      <c r="B59" s="21">
        <v>40356</v>
      </c>
      <c r="C59" s="12" t="s">
        <v>35</v>
      </c>
      <c r="D59" s="25">
        <v>0.66666666666666663</v>
      </c>
      <c r="E59" s="39" t="s">
        <v>46</v>
      </c>
      <c r="F59" s="40" t="s">
        <v>0</v>
      </c>
      <c r="G59" s="41" t="s">
        <v>51</v>
      </c>
      <c r="H59" s="7">
        <v>4</v>
      </c>
      <c r="I59" s="36" t="s">
        <v>24</v>
      </c>
      <c r="J59" s="7">
        <v>1</v>
      </c>
      <c r="K59" s="15"/>
      <c r="L59" s="10">
        <v>1</v>
      </c>
      <c r="M59" s="72" t="s">
        <v>24</v>
      </c>
      <c r="N59" s="10">
        <v>0</v>
      </c>
      <c r="O59" s="28">
        <f>IF(OR($H59="",$J59="",L59="",N59=""),"",IF(AND(L59=$H59,N59=$J59),Punkte!$A$1,IF(AND(L59-N59=0,$H59-$J59=0),Punkte!$A$3,IF(L59-N59=$H59-$J59,Punkte!$A$2,IF((L59-N59)*($H59-$J59)&gt;0,Punkte!$A$4,0)))))</f>
        <v>2</v>
      </c>
      <c r="P59" s="12">
        <v>1</v>
      </c>
      <c r="Q59" s="12" t="s">
        <v>24</v>
      </c>
      <c r="R59" s="12">
        <v>1</v>
      </c>
      <c r="S59" s="28">
        <f>IF(OR($H59="",$J59="",P59="",R59=""),"",IF(AND(P59=$H59,R59=$J59),Punkte!$A$1,IF(AND(P59-R59=0,$H59-$J59=0),Punkte!$A$3,IF(P59-R59=$H59-$J59,Punkte!$A$2,IF((P59-R59)*($H59-$J59)&gt;0,Punkte!$A$4,0)))))</f>
        <v>0</v>
      </c>
      <c r="T59" s="12">
        <v>1</v>
      </c>
      <c r="U59" s="11" t="s">
        <v>24</v>
      </c>
      <c r="V59" s="12">
        <v>1</v>
      </c>
      <c r="W59" s="28">
        <f>IF(OR($H59="",$J59="",T59="",V59=""),"",IF(AND(T59=$H59,V59=$J59),Punkte!$A$1,IF(AND(T59-V59=0,$H59-$J59=0),Punkte!$A$3,IF(T59-V59=$H59-$J59,Punkte!$A$2,IF((T59-V59)*($H59-$J59)&gt;0,Punkte!$A$4,0)))))</f>
        <v>0</v>
      </c>
      <c r="X59" s="12">
        <v>0</v>
      </c>
      <c r="Y59" s="11" t="s">
        <v>24</v>
      </c>
      <c r="Z59" s="12">
        <v>1</v>
      </c>
      <c r="AA59" s="28">
        <f>IF(OR($H59="",$J59="",X59="",Z59=""),"",IF(AND(X59=$H59,Z59=$J59),Punkte!$A$1,IF(AND(X59-Z59=0,$H59-$J59=0),Punkte!$A$3,IF(X59-Z59=$H59-$J59,Punkte!$A$2,IF((X59-Z59)*($H59-$J59)&gt;0,Punkte!$A$4,0)))))</f>
        <v>0</v>
      </c>
      <c r="AB59" s="12">
        <v>2</v>
      </c>
      <c r="AC59" s="11" t="s">
        <v>24</v>
      </c>
      <c r="AD59" s="12">
        <v>2</v>
      </c>
      <c r="AE59" s="28">
        <f>IF(OR($H59="",$J59="",AB59="",AD59=""),"",IF(AND(AB59=$H59,AD59=$J59),Punkte!$A$1,IF(AND(AB59-AD59=0,$H59-$J59=0),Punkte!$A$3,IF(AB59-AD59=$H59-$J59,Punkte!$A$2,IF((AB59-AD59)*($H59-$J59)&gt;0,Punkte!$A$4,0)))))</f>
        <v>0</v>
      </c>
      <c r="AF59" s="10">
        <v>1</v>
      </c>
      <c r="AG59" s="75" t="s">
        <v>24</v>
      </c>
      <c r="AH59" s="10">
        <v>1</v>
      </c>
      <c r="AI59" s="28">
        <f>IF(OR($H59="",$J59="",AF59="",AH59=""),"",IF(AND(AF59=$H59,AH59=$J59),Punkte!$A$1,IF(AND(AF59-AH59=0,$H59-$J59=0),Punkte!$A$3,IF(AF59-AH59=$H59-$J59,Punkte!$A$2,IF((AF59-AH59)*($H59-$J59)&gt;0,Punkte!$A$4,0)))))</f>
        <v>0</v>
      </c>
      <c r="AJ59" s="12">
        <v>1</v>
      </c>
      <c r="AK59" s="11" t="s">
        <v>24</v>
      </c>
      <c r="AL59" s="12">
        <v>1</v>
      </c>
      <c r="AM59" s="28">
        <f>IF(OR($H59="",$J59="",AJ59="",AL59=""),"",IF(AND(AJ59=$H59,AL59=$J59),Punkte!$A$1,IF(AND(AJ59-AL59=0,$H59-$J59=0),Punkte!$A$3,IF(AJ59-AL59=$H59-$J59,Punkte!$A$2,IF((AJ59-AL59)*($H59-$J59)&gt;0,Punkte!$A$4,0)))))</f>
        <v>0</v>
      </c>
      <c r="AN59" s="12">
        <v>1</v>
      </c>
      <c r="AO59" s="11" t="s">
        <v>24</v>
      </c>
      <c r="AP59" s="12">
        <v>1</v>
      </c>
      <c r="AQ59" s="28">
        <f>IF(OR($H59="",$J59="",AN59="",AP59=""),"",IF(AND(AN59=$H59,AP59=$J59),Punkte!$A$1,IF(AND(AN59-AP59=0,$H59-$J59=0),Punkte!$A$3,IF(AN59-AP59=$H59-$J59,Punkte!$A$2,IF((AN59-AP59)*($H59-$J59)&gt;0,Punkte!$A$4,0)))))</f>
        <v>0</v>
      </c>
      <c r="AR59" s="10">
        <v>2</v>
      </c>
      <c r="AS59" s="11" t="s">
        <v>24</v>
      </c>
      <c r="AT59" s="10">
        <v>1</v>
      </c>
      <c r="AU59" s="28">
        <f>IF(OR($H59="",$J59="",AR59="",AT59=""),"",IF(AND(AR59=$H59,AT59=$J59),Punkte!$A$1,IF(AND(AR59-AT59=0,$H59-$J59=0),Punkte!$A$3,IF(AR59-AT59=$H59-$J59,Punkte!$A$2,IF((AR59-AT59)*($H59-$J59)&gt;0,Punkte!$A$4,0)))))</f>
        <v>2</v>
      </c>
      <c r="AV59" s="10">
        <v>2</v>
      </c>
      <c r="AW59" s="11" t="s">
        <v>24</v>
      </c>
      <c r="AX59" s="10">
        <v>1</v>
      </c>
      <c r="AY59" s="28">
        <f>IF(OR($H59="",$J59="",AV59="",AX59=""),"",IF(AND(AV59=$H59,AX59=$J59),Punkte!$A$1,IF(AND(AV59-AX59=0,$H59-$J59=0),Punkte!$A$3,IF(AV59-AX59=$H59-$J59,Punkte!$A$2,IF((AV59-AX59)*($H59-$J59)&gt;0,Punkte!$A$4,0)))))</f>
        <v>2</v>
      </c>
      <c r="AZ59" s="10">
        <v>2</v>
      </c>
      <c r="BA59" s="11" t="s">
        <v>24</v>
      </c>
      <c r="BB59" s="10">
        <v>1</v>
      </c>
      <c r="BC59" s="28">
        <f>IF(OR($H59="",$J59="",AZ59="",BB59=""),"",IF(AND(AZ59=$H59,BB59=$J59),Punkte!$A$1,IF(AND(AZ59-BB59=0,$H59-$J59=0),Punkte!$A$3,IF(AZ59-BB59=$H59-$J59,Punkte!$A$2,IF((AZ59-BB59)*($H59-$J59)&gt;0,Punkte!$A$4,0)))))</f>
        <v>2</v>
      </c>
      <c r="BD59" s="10">
        <v>2</v>
      </c>
      <c r="BE59" s="11" t="s">
        <v>24</v>
      </c>
      <c r="BF59" s="10">
        <v>1</v>
      </c>
      <c r="BG59" s="28">
        <f>IF(OR($H59="",$J59="",BD59="",BF59=""),"",IF(AND(BD59=$H59,BF59=$J59),Punkte!$A$1,IF(AND(BD59-BF59=0,$H59-$J59=0),Punkte!$A$3,IF(BD59-BF59=$H59-$J59,Punkte!$A$2,IF((BD59-BF59)*($H59-$J59)&gt;0,Punkte!$A$4,0)))))</f>
        <v>2</v>
      </c>
      <c r="BH59" s="10">
        <v>2</v>
      </c>
      <c r="BI59" s="11" t="s">
        <v>24</v>
      </c>
      <c r="BJ59" s="10">
        <v>1</v>
      </c>
      <c r="BK59" s="28">
        <f>IF(OR($H59="",$J59="",BH59="",BJ59=""),"",IF(AND(BH59=$H59,BJ59=$J59),Punkte!$A$1,IF(AND(BH59-BJ59=0,$H59-$J59=0),Punkte!$A$3,IF(BH59-BJ59=$H59-$J59,Punkte!$A$2,IF((BH59-BJ59)*($H59-$J59)&gt;0,Punkte!$A$4,0)))))</f>
        <v>2</v>
      </c>
      <c r="BL59" s="10">
        <v>1</v>
      </c>
      <c r="BM59" s="11" t="s">
        <v>24</v>
      </c>
      <c r="BN59" s="10">
        <v>1</v>
      </c>
      <c r="BO59" s="28">
        <f>IF(OR($H59="",$J59="",BL59="",BN59=""),"",IF(AND(BL59=$H59,BN59=$J59),Punkte!$A$1,IF(AND(BL59-BN59=0,$H59-$J59=0),Punkte!$A$3,IF(BL59-BN59=$H59-$J59,Punkte!$A$2,IF((BL59-BN59)*($H59-$J59)&gt;0,Punkte!$A$4,0)))))</f>
        <v>0</v>
      </c>
      <c r="BP59" s="10">
        <v>2</v>
      </c>
      <c r="BQ59" s="78" t="s">
        <v>24</v>
      </c>
      <c r="BR59" s="10">
        <v>1</v>
      </c>
      <c r="BS59" s="28">
        <f>IF(OR($H59="",$J59="",BP59="",BR59=""),"",IF(AND(BP59=$H59,BR59=$J59),Punkte!$A$1,IF(AND(BP59-BR59=0,$H59-$J59=0),Punkte!$A$3,IF(BP59-BR59=$H59-$J59,Punkte!$A$2,IF((BP59-BR59)*($H59-$J59)&gt;0,Punkte!$A$4,0)))))</f>
        <v>2</v>
      </c>
      <c r="BT59" s="10">
        <v>2</v>
      </c>
      <c r="BU59" s="11" t="s">
        <v>24</v>
      </c>
      <c r="BV59" s="10">
        <v>1</v>
      </c>
      <c r="BW59" s="28">
        <f>IF(OR($H59="",$J59="",BT59="",BV59=""),"",IF(AND(BT59=$H59,BV59=$J59),Punkte!$A$1,IF(AND(BT59-BV59=0,$H59-$J59=0),Punkte!$A$3,IF(BT59-BV59=$H59-$J59,Punkte!$A$2,IF((BT59-BV59)*($H59-$J59)&gt;0,Punkte!$A$4,0)))))</f>
        <v>2</v>
      </c>
      <c r="BX59" s="10">
        <v>2</v>
      </c>
      <c r="BY59" s="121" t="s">
        <v>24</v>
      </c>
      <c r="BZ59" s="10">
        <v>1</v>
      </c>
      <c r="CA59" s="28">
        <f>IF(OR($H59="",$J59="",BX59="",BZ59=""),"",IF(AND(BX59=$H59,BZ59=$J59),Punkte!$A$1,IF(AND(BX59-BZ59=0,$H59-$J59=0),Punkte!$A$3,IF(BX59-BZ59=$H59-$J59,Punkte!$A$2,IF((BX59-BZ59)*($H59-$J59)&gt;0,Punkte!$A$4,0)))))</f>
        <v>2</v>
      </c>
      <c r="CB59" s="10">
        <v>1</v>
      </c>
      <c r="CC59" s="11" t="s">
        <v>24</v>
      </c>
      <c r="CD59" s="10">
        <v>1</v>
      </c>
      <c r="CE59" s="28">
        <f>IF(OR($H59="",$J59="",CB59="",CD59=""),"",IF(AND(CB59=$H59,CD59=$J59),Punkte!$A$1,IF(AND(CB59-CD59=0,$H59-$J59=0),Punkte!$A$3,IF(CB59-CD59=$H59-$J59,Punkte!$A$2,IF((CB59-CD59)*($H59-$J59)&gt;0,Punkte!$A$4,0)))))</f>
        <v>0</v>
      </c>
      <c r="CF59" s="10">
        <v>2</v>
      </c>
      <c r="CG59" s="11" t="s">
        <v>24</v>
      </c>
      <c r="CH59" s="10">
        <v>2</v>
      </c>
      <c r="CI59" s="28">
        <f>IF(OR($H59="",$J59="",CF59="",CH59=""),"",IF(AND(CF59=$H59,CH59=$J59),Punkte!$A$1,IF(AND(CF59-CH59=0,$H59-$J59=0),Punkte!$A$3,IF(CF59-CH59=$H59-$J59,Punkte!$A$2,IF((CF59-CH59)*($H59-$J59)&gt;0,Punkte!$A$4,0)))))</f>
        <v>0</v>
      </c>
      <c r="CJ59" s="10">
        <v>1</v>
      </c>
      <c r="CK59" s="11" t="s">
        <v>24</v>
      </c>
      <c r="CL59" s="10">
        <v>1</v>
      </c>
      <c r="CM59" s="28">
        <f>IF(OR($H59="",$J59="",CJ59="",CL59=""),"",IF(AND(CJ59=$H59,CL59=$J59),Punkte!$A$1,IF(AND(CJ59-CL59=0,$H59-$J59=0),Punkte!$A$3,IF(CJ59-CL59=$H59-$J59,Punkte!$A$2,IF((CJ59-CL59)*($H59-$J59)&gt;0,Punkte!$A$4,0)))))</f>
        <v>0</v>
      </c>
      <c r="CN59" s="10">
        <v>2</v>
      </c>
      <c r="CO59" s="11" t="s">
        <v>24</v>
      </c>
      <c r="CP59" s="10">
        <v>1</v>
      </c>
      <c r="CQ59" s="28">
        <f>IF(OR($H59="",$J59="",CN59="",CP59=""),"",IF(AND(CN59=$H59,CP59=$J59),Punkte!$A$1,IF(AND(CN59-CP59=0,$H59-$J59=0),Punkte!$A$3,IF(CN59-CP59=$H59-$J59,Punkte!$A$2,IF((CN59-CP59)*($H59-$J59)&gt;0,Punkte!$A$4,0)))))</f>
        <v>2</v>
      </c>
      <c r="CR59" s="10">
        <v>2</v>
      </c>
      <c r="CS59" s="81" t="s">
        <v>24</v>
      </c>
      <c r="CT59" s="10">
        <v>1</v>
      </c>
      <c r="CU59" s="28">
        <f>IF(OR($H59="",$J59="",CR59="",CT59=""),"",IF(AND(CR59=$H59,CT59=$J59),Punkte!$A$1,IF(AND(CR59-CT59=0,$H59-$J59=0),Punkte!$A$3,IF(CR59-CT59=$H59-$J59,Punkte!$A$2,IF((CR59-CT59)*($H59-$J59)&gt;0,Punkte!$A$4,0)))))</f>
        <v>2</v>
      </c>
      <c r="CV59" s="10">
        <v>1</v>
      </c>
      <c r="CW59" s="11" t="s">
        <v>24</v>
      </c>
      <c r="CX59" s="10">
        <v>2</v>
      </c>
      <c r="CY59" s="28">
        <f>IF(OR($H59="",$J59="",CV59="",CX59=""),"",IF(AND(CV59=$H59,CX59=$J59),Punkte!$A$1,IF(AND(CV59-CX59=0,$H59-$J59=0),Punkte!$A$3,IF(CV59-CX59=$H59-$J59,Punkte!$A$2,IF((CV59-CX59)*($H59-$J59)&gt;0,Punkte!$A$4,0)))))</f>
        <v>0</v>
      </c>
      <c r="CZ59" s="10">
        <v>2</v>
      </c>
      <c r="DA59" s="84" t="s">
        <v>24</v>
      </c>
      <c r="DB59" s="10">
        <v>0</v>
      </c>
      <c r="DC59" s="28">
        <f>IF(OR($H59="",$J59="",CZ59="",DB59=""),"",IF(AND(CZ59=$H59,DB59=$J59),Punkte!$A$1,IF(AND(CZ59-DB59=0,$H59-$J59=0),Punkte!$A$3,IF(CZ59-DB59=$H59-$J59,Punkte!$A$2,IF((CZ59-DB59)*($H59-$J59)&gt;0,Punkte!$A$4,0)))))</f>
        <v>2</v>
      </c>
      <c r="DD59" s="10">
        <v>1</v>
      </c>
      <c r="DE59" s="11" t="s">
        <v>24</v>
      </c>
      <c r="DF59" s="10">
        <v>1</v>
      </c>
      <c r="DG59" s="28">
        <f>IF(OR($H59="",$J59="",DD59="",DF59=""),"",IF(AND(DD59=$H59,DF59=$J59),Punkte!$A$1,IF(AND(DD59-DF59=0,$H59-$J59=0),Punkte!$A$3,IF(DD59-DF59=$H59-$J59,Punkte!$A$2,IF((DD59-DF59)*($H59-$J59)&gt;0,Punkte!$A$4,0)))))</f>
        <v>0</v>
      </c>
      <c r="DH59" s="10">
        <v>1</v>
      </c>
      <c r="DI59" s="11" t="s">
        <v>24</v>
      </c>
      <c r="DJ59" s="10">
        <v>1</v>
      </c>
      <c r="DK59" s="28">
        <f>IF(OR($H59="",$J59="",DH59="",DJ59=""),"",IF(AND(DH59=$H59,DJ59=$J59),Punkte!$A$1,IF(AND(DH59-DJ59=0,$H59-$J59=0),Punkte!$A$3,IF(DH59-DJ59=$H59-$J59,Punkte!$A$2,IF((DH59-DJ59)*($H59-$J59)&gt;0,Punkte!$A$4,0)))))</f>
        <v>0</v>
      </c>
      <c r="DL59" s="10">
        <v>2</v>
      </c>
      <c r="DM59" s="11" t="s">
        <v>24</v>
      </c>
      <c r="DN59" s="10">
        <v>1</v>
      </c>
      <c r="DO59" s="28">
        <f>IF(OR($H59="",$J59="",DL59="",DN59=""),"",IF(AND(DL59=$H59,DN59=$J59),Punkte!$A$1,IF(AND(DL59-DN59=0,$H59-$J59=0),Punkte!$A$3,IF(DL59-DN59=$H59-$J59,Punkte!$A$2,IF((DL59-DN59)*($H59-$J59)&gt;0,Punkte!$A$4,0)))))</f>
        <v>2</v>
      </c>
      <c r="DP59" s="10">
        <v>1</v>
      </c>
      <c r="DQ59" s="11" t="s">
        <v>24</v>
      </c>
      <c r="DR59" s="10">
        <v>0</v>
      </c>
      <c r="DS59" s="28">
        <f>IF(OR($H59="",$J59="",DP59="",DR59=""),"",IF(AND(DP59=$H59,DR59=$J59),Punkte!$A$1,IF(AND(DP59-DR59=0,$H59-$J59=0),Punkte!$A$3,IF(DP59-DR59=$H59-$J59,Punkte!$A$2,IF((DP59-DR59)*($H59-$J59)&gt;0,Punkte!$A$4,0)))))</f>
        <v>2</v>
      </c>
      <c r="DT59" s="10">
        <v>1</v>
      </c>
      <c r="DU59" s="11" t="s">
        <v>24</v>
      </c>
      <c r="DV59" s="10">
        <v>0</v>
      </c>
      <c r="DW59" s="28">
        <f>IF(OR($H59="",$J59="",DT59="",DV59=""),"",IF(AND(DT59=$H59,DV59=$J59),Punkte!$A$1,IF(AND(DT59-DV59=0,$H59-$J59=0),Punkte!$A$3,IF(DT59-DV59=$H59-$J59,Punkte!$A$2,IF((DT59-DV59)*($H59-$J59)&gt;0,Punkte!$A$4,0)))))</f>
        <v>2</v>
      </c>
      <c r="DX59" s="10">
        <v>1</v>
      </c>
      <c r="DY59" s="11" t="s">
        <v>24</v>
      </c>
      <c r="DZ59" s="10">
        <v>1</v>
      </c>
      <c r="EA59" s="28">
        <f>IF(OR($H59="",$J59="",DX59="",DZ59=""),"",IF(AND(DX59=$H59,DZ59=$J59),Punkte!$A$1,IF(AND(DX59-DZ59=0,$H59-$J59=0),Punkte!$A$3,IF(DX59-DZ59=$H59-$J59,Punkte!$A$2,IF((DX59-DZ59)*($H59-$J59)&gt;0,Punkte!$A$4,0)))))</f>
        <v>0</v>
      </c>
      <c r="EB59" s="10">
        <v>2</v>
      </c>
      <c r="EC59" s="11" t="s">
        <v>24</v>
      </c>
      <c r="ED59" s="10">
        <v>1</v>
      </c>
      <c r="EE59" s="28">
        <f>IF(OR($H59="",$J59="",EB59="",ED59=""),"",IF(AND(EB59=$H59,ED59=$J59),Punkte!$A$1,IF(AND(EB59-ED59=0,$H59-$J59=0),Punkte!$A$3,IF(EB59-ED59=$H59-$J59,Punkte!$A$2,IF((EB59-ED59)*($H59-$J59)&gt;0,Punkte!$A$4,0)))))</f>
        <v>2</v>
      </c>
      <c r="EF59" s="10">
        <v>1</v>
      </c>
      <c r="EG59" s="11" t="s">
        <v>24</v>
      </c>
      <c r="EH59" s="10">
        <v>1</v>
      </c>
      <c r="EI59" s="28">
        <f>IF(OR($H59="",$J59="",EF59="",EH59=""),"",IF(AND(EF59=$H59,EH59=$J59),Punkte!$A$1,IF(AND(EF59-EH59=0,$H59-$J59=0),Punkte!$A$3,IF(EF59-EH59=$H59-$J59,Punkte!$A$2,IF((EF59-EH59)*($H59-$J59)&gt;0,Punkte!$A$4,0)))))</f>
        <v>0</v>
      </c>
      <c r="EJ59" s="10">
        <v>2</v>
      </c>
      <c r="EK59" s="11" t="s">
        <v>24</v>
      </c>
      <c r="EL59" s="10">
        <v>1</v>
      </c>
      <c r="EM59" s="28">
        <f>IF(OR($H59="",$J59="",EJ59="",EL59=""),"",IF(AND(EJ59=$H59,EL59=$J59),Punkte!$A$1,IF(AND(EJ59-EL59=0,$H59-$J59=0),Punkte!$A$3,IF(EJ59-EL59=$H59-$J59,Punkte!$A$2,IF((EJ59-EL59)*($H59-$J59)&gt;0,Punkte!$A$4,0)))))</f>
        <v>2</v>
      </c>
      <c r="EN59" s="10">
        <v>0</v>
      </c>
      <c r="EO59" s="11" t="s">
        <v>24</v>
      </c>
      <c r="EP59" s="10">
        <v>0</v>
      </c>
      <c r="EQ59" s="28">
        <f>IF(OR($H59="",$J59="",EN59="",EP59=""),"",IF(AND(EN59=$H59,EP59=$J59),Punkte!$A$1,IF(AND(EN59-EP59=0,$H59-$J59=0),Punkte!$A$3,IF(EN59-EP59=$H59-$J59,Punkte!$A$2,IF((EN59-EP59)*($H59-$J59)&gt;0,Punkte!$A$4,0)))))</f>
        <v>0</v>
      </c>
      <c r="ER59" s="10">
        <v>1</v>
      </c>
      <c r="ES59" s="11" t="s">
        <v>24</v>
      </c>
      <c r="ET59" s="10">
        <v>1</v>
      </c>
      <c r="EU59" s="28">
        <f>IF(OR($H59="",$J59="",ER59="",ET59=""),"",IF(AND(ER59=$H59,ET59=$J59),Punkte!$A$1,IF(AND(ER59-ET59=0,$H59-$J59=0),Punkte!$A$3,IF(ER59-ET59=$H59-$J59,Punkte!$A$2,IF((ER59-ET59)*($H59-$J59)&gt;0,Punkte!$A$4,0)))))</f>
        <v>0</v>
      </c>
    </row>
    <row r="60" spans="1:151" s="12" customFormat="1" ht="11.25" customHeight="1">
      <c r="A60" s="12">
        <v>52</v>
      </c>
      <c r="B60" s="21">
        <v>40356</v>
      </c>
      <c r="C60" s="12" t="s">
        <v>28</v>
      </c>
      <c r="D60" s="25">
        <v>0.85416666666666663</v>
      </c>
      <c r="E60" s="39" t="s">
        <v>50</v>
      </c>
      <c r="F60" s="40" t="s">
        <v>0</v>
      </c>
      <c r="G60" s="41" t="s">
        <v>58</v>
      </c>
      <c r="H60" s="7">
        <v>3</v>
      </c>
      <c r="I60" s="36" t="s">
        <v>24</v>
      </c>
      <c r="J60" s="7">
        <v>1</v>
      </c>
      <c r="K60" s="15"/>
      <c r="L60" s="10">
        <v>2</v>
      </c>
      <c r="M60" s="72" t="s">
        <v>24</v>
      </c>
      <c r="N60" s="10">
        <v>0</v>
      </c>
      <c r="O60" s="28">
        <f>IF(OR($H60="",$J60="",L60="",N60=""),"",IF(AND(L60=$H60,N60=$J60),Punkte!$A$1,IF(AND(L60-N60=0,$H60-$J60=0),Punkte!$A$3,IF(L60-N60=$H60-$J60,Punkte!$A$2,IF((L60-N60)*($H60-$J60)&gt;0,Punkte!$A$4,0)))))</f>
        <v>4</v>
      </c>
      <c r="P60" s="12">
        <v>2</v>
      </c>
      <c r="Q60" s="12" t="s">
        <v>24</v>
      </c>
      <c r="R60" s="12">
        <v>1</v>
      </c>
      <c r="S60" s="28">
        <f>IF(OR($H60="",$J60="",P60="",R60=""),"",IF(AND(P60=$H60,R60=$J60),Punkte!$A$1,IF(AND(P60-R60=0,$H60-$J60=0),Punkte!$A$3,IF(P60-R60=$H60-$J60,Punkte!$A$2,IF((P60-R60)*($H60-$J60)&gt;0,Punkte!$A$4,0)))))</f>
        <v>2</v>
      </c>
      <c r="T60" s="12">
        <v>2</v>
      </c>
      <c r="U60" s="11" t="s">
        <v>24</v>
      </c>
      <c r="V60" s="12">
        <v>0</v>
      </c>
      <c r="W60" s="28">
        <f>IF(OR($H60="",$J60="",T60="",V60=""),"",IF(AND(T60=$H60,V60=$J60),Punkte!$A$1,IF(AND(T60-V60=0,$H60-$J60=0),Punkte!$A$3,IF(T60-V60=$H60-$J60,Punkte!$A$2,IF((T60-V60)*($H60-$J60)&gt;0,Punkte!$A$4,0)))))</f>
        <v>4</v>
      </c>
      <c r="X60" s="12">
        <v>2</v>
      </c>
      <c r="Y60" s="11" t="s">
        <v>24</v>
      </c>
      <c r="Z60" s="12">
        <v>0</v>
      </c>
      <c r="AA60" s="28">
        <f>IF(OR($H60="",$J60="",X60="",Z60=""),"",IF(AND(X60=$H60,Z60=$J60),Punkte!$A$1,IF(AND(X60-Z60=0,$H60-$J60=0),Punkte!$A$3,IF(X60-Z60=$H60-$J60,Punkte!$A$2,IF((X60-Z60)*($H60-$J60)&gt;0,Punkte!$A$4,0)))))</f>
        <v>4</v>
      </c>
      <c r="AB60" s="12">
        <v>3</v>
      </c>
      <c r="AC60" s="11" t="s">
        <v>24</v>
      </c>
      <c r="AD60" s="12">
        <v>1</v>
      </c>
      <c r="AE60" s="28">
        <f>IF(OR($H60="",$J60="",AB60="",AD60=""),"",IF(AND(AB60=$H60,AD60=$J60),Punkte!$A$1,IF(AND(AB60-AD60=0,$H60-$J60=0),Punkte!$A$3,IF(AB60-AD60=$H60-$J60,Punkte!$A$2,IF((AB60-AD60)*($H60-$J60)&gt;0,Punkte!$A$4,0)))))</f>
        <v>6</v>
      </c>
      <c r="AF60" s="10">
        <v>2</v>
      </c>
      <c r="AG60" s="75" t="s">
        <v>24</v>
      </c>
      <c r="AH60" s="10">
        <v>1</v>
      </c>
      <c r="AI60" s="28">
        <f>IF(OR($H60="",$J60="",AF60="",AH60=""),"",IF(AND(AF60=$H60,AH60=$J60),Punkte!$A$1,IF(AND(AF60-AH60=0,$H60-$J60=0),Punkte!$A$3,IF(AF60-AH60=$H60-$J60,Punkte!$A$2,IF((AF60-AH60)*($H60-$J60)&gt;0,Punkte!$A$4,0)))))</f>
        <v>2</v>
      </c>
      <c r="AJ60" s="12">
        <v>3</v>
      </c>
      <c r="AK60" s="11" t="s">
        <v>24</v>
      </c>
      <c r="AL60" s="12">
        <v>1</v>
      </c>
      <c r="AM60" s="28">
        <f>IF(OR($H60="",$J60="",AJ60="",AL60=""),"",IF(AND(AJ60=$H60,AL60=$J60),Punkte!$A$1,IF(AND(AJ60-AL60=0,$H60-$J60=0),Punkte!$A$3,IF(AJ60-AL60=$H60-$J60,Punkte!$A$2,IF((AJ60-AL60)*($H60-$J60)&gt;0,Punkte!$A$4,0)))))</f>
        <v>6</v>
      </c>
      <c r="AN60" s="12">
        <v>3</v>
      </c>
      <c r="AO60" s="11" t="s">
        <v>24</v>
      </c>
      <c r="AP60" s="12">
        <v>0</v>
      </c>
      <c r="AQ60" s="28">
        <f>IF(OR($H60="",$J60="",AN60="",AP60=""),"",IF(AND(AN60=$H60,AP60=$J60),Punkte!$A$1,IF(AND(AN60-AP60=0,$H60-$J60=0),Punkte!$A$3,IF(AN60-AP60=$H60-$J60,Punkte!$A$2,IF((AN60-AP60)*($H60-$J60)&gt;0,Punkte!$A$4,0)))))</f>
        <v>2</v>
      </c>
      <c r="AR60" s="10">
        <v>1</v>
      </c>
      <c r="AS60" s="11" t="s">
        <v>24</v>
      </c>
      <c r="AT60" s="10">
        <v>1</v>
      </c>
      <c r="AU60" s="28">
        <f>IF(OR($H60="",$J60="",AR60="",AT60=""),"",IF(AND(AR60=$H60,AT60=$J60),Punkte!$A$1,IF(AND(AR60-AT60=0,$H60-$J60=0),Punkte!$A$3,IF(AR60-AT60=$H60-$J60,Punkte!$A$2,IF((AR60-AT60)*($H60-$J60)&gt;0,Punkte!$A$4,0)))))</f>
        <v>0</v>
      </c>
      <c r="AV60" s="10">
        <v>3</v>
      </c>
      <c r="AW60" s="11" t="s">
        <v>24</v>
      </c>
      <c r="AX60" s="10">
        <v>1</v>
      </c>
      <c r="AY60" s="28">
        <f>IF(OR($H60="",$J60="",AV60="",AX60=""),"",IF(AND(AV60=$H60,AX60=$J60),Punkte!$A$1,IF(AND(AV60-AX60=0,$H60-$J60=0),Punkte!$A$3,IF(AV60-AX60=$H60-$J60,Punkte!$A$2,IF((AV60-AX60)*($H60-$J60)&gt;0,Punkte!$A$4,0)))))</f>
        <v>6</v>
      </c>
      <c r="AZ60" s="10">
        <v>3</v>
      </c>
      <c r="BA60" s="11" t="s">
        <v>24</v>
      </c>
      <c r="BB60" s="10">
        <v>1</v>
      </c>
      <c r="BC60" s="28">
        <f>IF(OR($H60="",$J60="",AZ60="",BB60=""),"",IF(AND(AZ60=$H60,BB60=$J60),Punkte!$A$1,IF(AND(AZ60-BB60=0,$H60-$J60=0),Punkte!$A$3,IF(AZ60-BB60=$H60-$J60,Punkte!$A$2,IF((AZ60-BB60)*($H60-$J60)&gt;0,Punkte!$A$4,0)))))</f>
        <v>6</v>
      </c>
      <c r="BD60" s="10">
        <v>2</v>
      </c>
      <c r="BE60" s="11" t="s">
        <v>24</v>
      </c>
      <c r="BF60" s="10">
        <v>2</v>
      </c>
      <c r="BG60" s="28">
        <f>IF(OR($H60="",$J60="",BD60="",BF60=""),"",IF(AND(BD60=$H60,BF60=$J60),Punkte!$A$1,IF(AND(BD60-BF60=0,$H60-$J60=0),Punkte!$A$3,IF(BD60-BF60=$H60-$J60,Punkte!$A$2,IF((BD60-BF60)*($H60-$J60)&gt;0,Punkte!$A$4,0)))))</f>
        <v>0</v>
      </c>
      <c r="BH60" s="10">
        <v>1</v>
      </c>
      <c r="BI60" s="11" t="s">
        <v>24</v>
      </c>
      <c r="BJ60" s="10">
        <v>0</v>
      </c>
      <c r="BK60" s="28">
        <f>IF(OR($H60="",$J60="",BH60="",BJ60=""),"",IF(AND(BH60=$H60,BJ60=$J60),Punkte!$A$1,IF(AND(BH60-BJ60=0,$H60-$J60=0),Punkte!$A$3,IF(BH60-BJ60=$H60-$J60,Punkte!$A$2,IF((BH60-BJ60)*($H60-$J60)&gt;0,Punkte!$A$4,0)))))</f>
        <v>2</v>
      </c>
      <c r="BL60" s="10">
        <v>2</v>
      </c>
      <c r="BM60" s="11" t="s">
        <v>24</v>
      </c>
      <c r="BN60" s="10">
        <v>1</v>
      </c>
      <c r="BO60" s="28">
        <f>IF(OR($H60="",$J60="",BL60="",BN60=""),"",IF(AND(BL60=$H60,BN60=$J60),Punkte!$A$1,IF(AND(BL60-BN60=0,$H60-$J60=0),Punkte!$A$3,IF(BL60-BN60=$H60-$J60,Punkte!$A$2,IF((BL60-BN60)*($H60-$J60)&gt;0,Punkte!$A$4,0)))))</f>
        <v>2</v>
      </c>
      <c r="BP60" s="10">
        <v>3</v>
      </c>
      <c r="BQ60" s="78" t="s">
        <v>24</v>
      </c>
      <c r="BR60" s="10">
        <v>0</v>
      </c>
      <c r="BS60" s="28">
        <f>IF(OR($H60="",$J60="",BP60="",BR60=""),"",IF(AND(BP60=$H60,BR60=$J60),Punkte!$A$1,IF(AND(BP60-BR60=0,$H60-$J60=0),Punkte!$A$3,IF(BP60-BR60=$H60-$J60,Punkte!$A$2,IF((BP60-BR60)*($H60-$J60)&gt;0,Punkte!$A$4,0)))))</f>
        <v>2</v>
      </c>
      <c r="BT60" s="10">
        <v>3</v>
      </c>
      <c r="BU60" s="11" t="s">
        <v>24</v>
      </c>
      <c r="BV60" s="10">
        <v>1</v>
      </c>
      <c r="BW60" s="28">
        <f>IF(OR($H60="",$J60="",BT60="",BV60=""),"",IF(AND(BT60=$H60,BV60=$J60),Punkte!$A$1,IF(AND(BT60-BV60=0,$H60-$J60=0),Punkte!$A$3,IF(BT60-BV60=$H60-$J60,Punkte!$A$2,IF((BT60-BV60)*($H60-$J60)&gt;0,Punkte!$A$4,0)))))</f>
        <v>6</v>
      </c>
      <c r="BX60" s="10">
        <v>3</v>
      </c>
      <c r="BY60" s="121" t="s">
        <v>24</v>
      </c>
      <c r="BZ60" s="10">
        <v>1</v>
      </c>
      <c r="CA60" s="28">
        <f>IF(OR($H60="",$J60="",BX60="",BZ60=""),"",IF(AND(BX60=$H60,BZ60=$J60),Punkte!$A$1,IF(AND(BX60-BZ60=0,$H60-$J60=0),Punkte!$A$3,IF(BX60-BZ60=$H60-$J60,Punkte!$A$2,IF((BX60-BZ60)*($H60-$J60)&gt;0,Punkte!$A$4,0)))))</f>
        <v>6</v>
      </c>
      <c r="CB60" s="10">
        <v>2</v>
      </c>
      <c r="CC60" s="11" t="s">
        <v>24</v>
      </c>
      <c r="CD60" s="10">
        <v>0</v>
      </c>
      <c r="CE60" s="28">
        <f>IF(OR($H60="",$J60="",CB60="",CD60=""),"",IF(AND(CB60=$H60,CD60=$J60),Punkte!$A$1,IF(AND(CB60-CD60=0,$H60-$J60=0),Punkte!$A$3,IF(CB60-CD60=$H60-$J60,Punkte!$A$2,IF((CB60-CD60)*($H60-$J60)&gt;0,Punkte!$A$4,0)))))</f>
        <v>4</v>
      </c>
      <c r="CF60" s="10">
        <v>3</v>
      </c>
      <c r="CG60" s="11" t="s">
        <v>24</v>
      </c>
      <c r="CH60" s="10">
        <v>1</v>
      </c>
      <c r="CI60" s="28">
        <f>IF(OR($H60="",$J60="",CF60="",CH60=""),"",IF(AND(CF60=$H60,CH60=$J60),Punkte!$A$1,IF(AND(CF60-CH60=0,$H60-$J60=0),Punkte!$A$3,IF(CF60-CH60=$H60-$J60,Punkte!$A$2,IF((CF60-CH60)*($H60-$J60)&gt;0,Punkte!$A$4,0)))))</f>
        <v>6</v>
      </c>
      <c r="CJ60" s="10">
        <v>1</v>
      </c>
      <c r="CK60" s="11" t="s">
        <v>24</v>
      </c>
      <c r="CL60" s="10">
        <v>2</v>
      </c>
      <c r="CM60" s="28">
        <f>IF(OR($H60="",$J60="",CJ60="",CL60=""),"",IF(AND(CJ60=$H60,CL60=$J60),Punkte!$A$1,IF(AND(CJ60-CL60=0,$H60-$J60=0),Punkte!$A$3,IF(CJ60-CL60=$H60-$J60,Punkte!$A$2,IF((CJ60-CL60)*($H60-$J60)&gt;0,Punkte!$A$4,0)))))</f>
        <v>0</v>
      </c>
      <c r="CN60" s="10">
        <v>2</v>
      </c>
      <c r="CO60" s="11" t="s">
        <v>24</v>
      </c>
      <c r="CP60" s="10">
        <v>1</v>
      </c>
      <c r="CQ60" s="28">
        <f>IF(OR($H60="",$J60="",CN60="",CP60=""),"",IF(AND(CN60=$H60,CP60=$J60),Punkte!$A$1,IF(AND(CN60-CP60=0,$H60-$J60=0),Punkte!$A$3,IF(CN60-CP60=$H60-$J60,Punkte!$A$2,IF((CN60-CP60)*($H60-$J60)&gt;0,Punkte!$A$4,0)))))</f>
        <v>2</v>
      </c>
      <c r="CR60" s="10">
        <v>3</v>
      </c>
      <c r="CS60" s="81" t="s">
        <v>24</v>
      </c>
      <c r="CT60" s="10">
        <v>1</v>
      </c>
      <c r="CU60" s="28">
        <f>IF(OR($H60="",$J60="",CR60="",CT60=""),"",IF(AND(CR60=$H60,CT60=$J60),Punkte!$A$1,IF(AND(CR60-CT60=0,$H60-$J60=0),Punkte!$A$3,IF(CR60-CT60=$H60-$J60,Punkte!$A$2,IF((CR60-CT60)*($H60-$J60)&gt;0,Punkte!$A$4,0)))))</f>
        <v>6</v>
      </c>
      <c r="CV60" s="10">
        <v>2</v>
      </c>
      <c r="CW60" s="11" t="s">
        <v>24</v>
      </c>
      <c r="CX60" s="10">
        <v>0</v>
      </c>
      <c r="CY60" s="28">
        <f>IF(OR($H60="",$J60="",CV60="",CX60=""),"",IF(AND(CV60=$H60,CX60=$J60),Punkte!$A$1,IF(AND(CV60-CX60=0,$H60-$J60=0),Punkte!$A$3,IF(CV60-CX60=$H60-$J60,Punkte!$A$2,IF((CV60-CX60)*($H60-$J60)&gt;0,Punkte!$A$4,0)))))</f>
        <v>4</v>
      </c>
      <c r="CZ60" s="10">
        <v>3</v>
      </c>
      <c r="DA60" s="84" t="s">
        <v>24</v>
      </c>
      <c r="DB60" s="10">
        <v>1</v>
      </c>
      <c r="DC60" s="28">
        <f>IF(OR($H60="",$J60="",CZ60="",DB60=""),"",IF(AND(CZ60=$H60,DB60=$J60),Punkte!$A$1,IF(AND(CZ60-DB60=0,$H60-$J60=0),Punkte!$A$3,IF(CZ60-DB60=$H60-$J60,Punkte!$A$2,IF((CZ60-DB60)*($H60-$J60)&gt;0,Punkte!$A$4,0)))))</f>
        <v>6</v>
      </c>
      <c r="DD60" s="10">
        <v>3</v>
      </c>
      <c r="DE60" s="11" t="s">
        <v>24</v>
      </c>
      <c r="DF60" s="10">
        <v>1</v>
      </c>
      <c r="DG60" s="28">
        <f>IF(OR($H60="",$J60="",DD60="",DF60=""),"",IF(AND(DD60=$H60,DF60=$J60),Punkte!$A$1,IF(AND(DD60-DF60=0,$H60-$J60=0),Punkte!$A$3,IF(DD60-DF60=$H60-$J60,Punkte!$A$2,IF((DD60-DF60)*($H60-$J60)&gt;0,Punkte!$A$4,0)))))</f>
        <v>6</v>
      </c>
      <c r="DH60" s="10">
        <v>2</v>
      </c>
      <c r="DI60" s="11" t="s">
        <v>24</v>
      </c>
      <c r="DJ60" s="10">
        <v>0</v>
      </c>
      <c r="DK60" s="28">
        <f>IF(OR($H60="",$J60="",DH60="",DJ60=""),"",IF(AND(DH60=$H60,DJ60=$J60),Punkte!$A$1,IF(AND(DH60-DJ60=0,$H60-$J60=0),Punkte!$A$3,IF(DH60-DJ60=$H60-$J60,Punkte!$A$2,IF((DH60-DJ60)*($H60-$J60)&gt;0,Punkte!$A$4,0)))))</f>
        <v>4</v>
      </c>
      <c r="DL60" s="10">
        <v>2</v>
      </c>
      <c r="DM60" s="11" t="s">
        <v>24</v>
      </c>
      <c r="DN60" s="10">
        <v>0</v>
      </c>
      <c r="DO60" s="28">
        <f>IF(OR($H60="",$J60="",DL60="",DN60=""),"",IF(AND(DL60=$H60,DN60=$J60),Punkte!$A$1,IF(AND(DL60-DN60=0,$H60-$J60=0),Punkte!$A$3,IF(DL60-DN60=$H60-$J60,Punkte!$A$2,IF((DL60-DN60)*($H60-$J60)&gt;0,Punkte!$A$4,0)))))</f>
        <v>4</v>
      </c>
      <c r="DP60" s="10">
        <v>2</v>
      </c>
      <c r="DQ60" s="11" t="s">
        <v>24</v>
      </c>
      <c r="DR60" s="10">
        <v>0</v>
      </c>
      <c r="DS60" s="28">
        <f>IF(OR($H60="",$J60="",DP60="",DR60=""),"",IF(AND(DP60=$H60,DR60=$J60),Punkte!$A$1,IF(AND(DP60-DR60=0,$H60-$J60=0),Punkte!$A$3,IF(DP60-DR60=$H60-$J60,Punkte!$A$2,IF((DP60-DR60)*($H60-$J60)&gt;0,Punkte!$A$4,0)))))</f>
        <v>4</v>
      </c>
      <c r="DT60" s="10">
        <v>2</v>
      </c>
      <c r="DU60" s="11" t="s">
        <v>24</v>
      </c>
      <c r="DV60" s="10">
        <v>1</v>
      </c>
      <c r="DW60" s="28">
        <f>IF(OR($H60="",$J60="",DT60="",DV60=""),"",IF(AND(DT60=$H60,DV60=$J60),Punkte!$A$1,IF(AND(DT60-DV60=0,$H60-$J60=0),Punkte!$A$3,IF(DT60-DV60=$H60-$J60,Punkte!$A$2,IF((DT60-DV60)*($H60-$J60)&gt;0,Punkte!$A$4,0)))))</f>
        <v>2</v>
      </c>
      <c r="DX60" s="10">
        <v>1</v>
      </c>
      <c r="DY60" s="11" t="s">
        <v>24</v>
      </c>
      <c r="DZ60" s="10">
        <v>1</v>
      </c>
      <c r="EA60" s="28">
        <f>IF(OR($H60="",$J60="",DX60="",DZ60=""),"",IF(AND(DX60=$H60,DZ60=$J60),Punkte!$A$1,IF(AND(DX60-DZ60=0,$H60-$J60=0),Punkte!$A$3,IF(DX60-DZ60=$H60-$J60,Punkte!$A$2,IF((DX60-DZ60)*($H60-$J60)&gt;0,Punkte!$A$4,0)))))</f>
        <v>0</v>
      </c>
      <c r="EB60" s="10">
        <v>2</v>
      </c>
      <c r="EC60" s="11" t="s">
        <v>24</v>
      </c>
      <c r="ED60" s="10">
        <v>0</v>
      </c>
      <c r="EE60" s="28">
        <f>IF(OR($H60="",$J60="",EB60="",ED60=""),"",IF(AND(EB60=$H60,ED60=$J60),Punkte!$A$1,IF(AND(EB60-ED60=0,$H60-$J60=0),Punkte!$A$3,IF(EB60-ED60=$H60-$J60,Punkte!$A$2,IF((EB60-ED60)*($H60-$J60)&gt;0,Punkte!$A$4,0)))))</f>
        <v>4</v>
      </c>
      <c r="EF60" s="10">
        <v>2</v>
      </c>
      <c r="EG60" s="11" t="s">
        <v>24</v>
      </c>
      <c r="EH60" s="10">
        <v>0</v>
      </c>
      <c r="EI60" s="28">
        <f>IF(OR($H60="",$J60="",EF60="",EH60=""),"",IF(AND(EF60=$H60,EH60=$J60),Punkte!$A$1,IF(AND(EF60-EH60=0,$H60-$J60=0),Punkte!$A$3,IF(EF60-EH60=$H60-$J60,Punkte!$A$2,IF((EF60-EH60)*($H60-$J60)&gt;0,Punkte!$A$4,0)))))</f>
        <v>4</v>
      </c>
      <c r="EJ60" s="10">
        <v>2</v>
      </c>
      <c r="EK60" s="11" t="s">
        <v>24</v>
      </c>
      <c r="EL60" s="10">
        <v>0</v>
      </c>
      <c r="EM60" s="28">
        <f>IF(OR($H60="",$J60="",EJ60="",EL60=""),"",IF(AND(EJ60=$H60,EL60=$J60),Punkte!$A$1,IF(AND(EJ60-EL60=0,$H60-$J60=0),Punkte!$A$3,IF(EJ60-EL60=$H60-$J60,Punkte!$A$2,IF((EJ60-EL60)*($H60-$J60)&gt;0,Punkte!$A$4,0)))))</f>
        <v>4</v>
      </c>
      <c r="EN60" s="10">
        <v>1</v>
      </c>
      <c r="EO60" s="11" t="s">
        <v>24</v>
      </c>
      <c r="EP60" s="10">
        <v>1</v>
      </c>
      <c r="EQ60" s="28">
        <f>IF(OR($H60="",$J60="",EN60="",EP60=""),"",IF(AND(EN60=$H60,EP60=$J60),Punkte!$A$1,IF(AND(EN60-EP60=0,$H60-$J60=0),Punkte!$A$3,IF(EN60-EP60=$H60-$J60,Punkte!$A$2,IF((EN60-EP60)*($H60-$J60)&gt;0,Punkte!$A$4,0)))))</f>
        <v>0</v>
      </c>
      <c r="ER60" s="10">
        <v>1</v>
      </c>
      <c r="ES60" s="11" t="s">
        <v>24</v>
      </c>
      <c r="ET60" s="10">
        <v>2</v>
      </c>
      <c r="EU60" s="28">
        <f>IF(OR($H60="",$J60="",ER60="",ET60=""),"",IF(AND(ER60=$H60,ET60=$J60),Punkte!$A$1,IF(AND(ER60-ET60=0,$H60-$J60=0),Punkte!$A$3,IF(ER60-ET60=$H60-$J60,Punkte!$A$2,IF((ER60-ET60)*($H60-$J60)&gt;0,Punkte!$A$4,0)))))</f>
        <v>0</v>
      </c>
    </row>
    <row r="61" spans="1:151" s="12" customFormat="1" ht="11.25" customHeight="1">
      <c r="A61" s="12">
        <v>53</v>
      </c>
      <c r="B61" s="21">
        <v>40357</v>
      </c>
      <c r="C61" s="29" t="s">
        <v>33</v>
      </c>
      <c r="D61" s="25">
        <v>0.66666666666666663</v>
      </c>
      <c r="E61" s="39" t="s">
        <v>52</v>
      </c>
      <c r="F61" s="40" t="s">
        <v>0</v>
      </c>
      <c r="G61" s="41" t="s">
        <v>195</v>
      </c>
      <c r="H61" s="7">
        <v>2</v>
      </c>
      <c r="I61" s="36" t="s">
        <v>24</v>
      </c>
      <c r="J61" s="7">
        <v>1</v>
      </c>
      <c r="K61" s="15"/>
      <c r="L61" s="10">
        <v>2</v>
      </c>
      <c r="M61" s="72" t="s">
        <v>24</v>
      </c>
      <c r="N61" s="10">
        <v>1</v>
      </c>
      <c r="O61" s="28">
        <f>IF(OR($H61="",$J61="",L61="",N61=""),"",IF(AND(L61=$H61,N61=$J61),Punkte!$A$1,IF(AND(L61-N61=0,$H61-$J61=0),Punkte!$A$3,IF(L61-N61=$H61-$J61,Punkte!$A$2,IF((L61-N61)*($H61-$J61)&gt;0,Punkte!$A$4,0)))))</f>
        <v>6</v>
      </c>
      <c r="P61" s="12">
        <v>3</v>
      </c>
      <c r="Q61" s="12" t="s">
        <v>24</v>
      </c>
      <c r="R61" s="12">
        <v>1</v>
      </c>
      <c r="S61" s="28">
        <f>IF(OR($H61="",$J61="",P61="",R61=""),"",IF(AND(P61=$H61,R61=$J61),Punkte!$A$1,IF(AND(P61-R61=0,$H61-$J61=0),Punkte!$A$3,IF(P61-R61=$H61-$J61,Punkte!$A$2,IF((P61-R61)*($H61-$J61)&gt;0,Punkte!$A$4,0)))))</f>
        <v>2</v>
      </c>
      <c r="T61" s="12">
        <v>1</v>
      </c>
      <c r="U61" s="11" t="s">
        <v>24</v>
      </c>
      <c r="V61" s="12">
        <v>1</v>
      </c>
      <c r="W61" s="28">
        <f>IF(OR($H61="",$J61="",T61="",V61=""),"",IF(AND(T61=$H61,V61=$J61),Punkte!$A$1,IF(AND(T61-V61=0,$H61-$J61=0),Punkte!$A$3,IF(T61-V61=$H61-$J61,Punkte!$A$2,IF((T61-V61)*($H61-$J61)&gt;0,Punkte!$A$4,0)))))</f>
        <v>0</v>
      </c>
      <c r="X61" s="12">
        <v>3</v>
      </c>
      <c r="Y61" s="11" t="s">
        <v>24</v>
      </c>
      <c r="Z61" s="12">
        <v>1</v>
      </c>
      <c r="AA61" s="28">
        <f>IF(OR($H61="",$J61="",X61="",Z61=""),"",IF(AND(X61=$H61,Z61=$J61),Punkte!$A$1,IF(AND(X61-Z61=0,$H61-$J61=0),Punkte!$A$3,IF(X61-Z61=$H61-$J61,Punkte!$A$2,IF((X61-Z61)*($H61-$J61)&gt;0,Punkte!$A$4,0)))))</f>
        <v>2</v>
      </c>
      <c r="AB61" s="12">
        <v>4</v>
      </c>
      <c r="AC61" s="11" t="s">
        <v>24</v>
      </c>
      <c r="AD61" s="12">
        <v>0</v>
      </c>
      <c r="AE61" s="28">
        <f>IF(OR($H61="",$J61="",AB61="",AD61=""),"",IF(AND(AB61=$H61,AD61=$J61),Punkte!$A$1,IF(AND(AB61-AD61=0,$H61-$J61=0),Punkte!$A$3,IF(AB61-AD61=$H61-$J61,Punkte!$A$2,IF((AB61-AD61)*($H61-$J61)&gt;0,Punkte!$A$4,0)))))</f>
        <v>2</v>
      </c>
      <c r="AF61" s="10">
        <v>2</v>
      </c>
      <c r="AG61" s="75" t="s">
        <v>24</v>
      </c>
      <c r="AH61" s="10">
        <v>1</v>
      </c>
      <c r="AI61" s="28">
        <f>IF(OR($H61="",$J61="",AF61="",AH61=""),"",IF(AND(AF61=$H61,AH61=$J61),Punkte!$A$1,IF(AND(AF61-AH61=0,$H61-$J61=0),Punkte!$A$3,IF(AF61-AH61=$H61-$J61,Punkte!$A$2,IF((AF61-AH61)*($H61-$J61)&gt;0,Punkte!$A$4,0)))))</f>
        <v>6</v>
      </c>
      <c r="AJ61" s="12">
        <v>3</v>
      </c>
      <c r="AK61" s="11" t="s">
        <v>24</v>
      </c>
      <c r="AL61" s="12">
        <v>0</v>
      </c>
      <c r="AM61" s="28">
        <f>IF(OR($H61="",$J61="",AJ61="",AL61=""),"",IF(AND(AJ61=$H61,AL61=$J61),Punkte!$A$1,IF(AND(AJ61-AL61=0,$H61-$J61=0),Punkte!$A$3,IF(AJ61-AL61=$H61-$J61,Punkte!$A$2,IF((AJ61-AL61)*($H61-$J61)&gt;0,Punkte!$A$4,0)))))</f>
        <v>2</v>
      </c>
      <c r="AN61" s="12">
        <v>1</v>
      </c>
      <c r="AO61" s="11" t="s">
        <v>24</v>
      </c>
      <c r="AP61" s="12">
        <v>0</v>
      </c>
      <c r="AQ61" s="28">
        <f>IF(OR($H61="",$J61="",AN61="",AP61=""),"",IF(AND(AN61=$H61,AP61=$J61),Punkte!$A$1,IF(AND(AN61-AP61=0,$H61-$J61=0),Punkte!$A$3,IF(AN61-AP61=$H61-$J61,Punkte!$A$2,IF((AN61-AP61)*($H61-$J61)&gt;0,Punkte!$A$4,0)))))</f>
        <v>4</v>
      </c>
      <c r="AR61" s="10">
        <v>1</v>
      </c>
      <c r="AS61" s="11" t="s">
        <v>24</v>
      </c>
      <c r="AT61" s="10">
        <v>1</v>
      </c>
      <c r="AU61" s="28">
        <f>IF(OR($H61="",$J61="",AR61="",AT61=""),"",IF(AND(AR61=$H61,AT61=$J61),Punkte!$A$1,IF(AND(AR61-AT61=0,$H61-$J61=0),Punkte!$A$3,IF(AR61-AT61=$H61-$J61,Punkte!$A$2,IF((AR61-AT61)*($H61-$J61)&gt;0,Punkte!$A$4,0)))))</f>
        <v>0</v>
      </c>
      <c r="AV61" s="10">
        <v>2</v>
      </c>
      <c r="AW61" s="11" t="s">
        <v>24</v>
      </c>
      <c r="AX61" s="10">
        <v>0</v>
      </c>
      <c r="AY61" s="28">
        <f>IF(OR($H61="",$J61="",AV61="",AX61=""),"",IF(AND(AV61=$H61,AX61=$J61),Punkte!$A$1,IF(AND(AV61-AX61=0,$H61-$J61=0),Punkte!$A$3,IF(AV61-AX61=$H61-$J61,Punkte!$A$2,IF((AV61-AX61)*($H61-$J61)&gt;0,Punkte!$A$4,0)))))</f>
        <v>2</v>
      </c>
      <c r="AZ61" s="10">
        <v>1</v>
      </c>
      <c r="BA61" s="11" t="s">
        <v>24</v>
      </c>
      <c r="BB61" s="10">
        <v>0</v>
      </c>
      <c r="BC61" s="28">
        <f>IF(OR($H61="",$J61="",AZ61="",BB61=""),"",IF(AND(AZ61=$H61,BB61=$J61),Punkte!$A$1,IF(AND(AZ61-BB61=0,$H61-$J61=0),Punkte!$A$3,IF(AZ61-BB61=$H61-$J61,Punkte!$A$2,IF((AZ61-BB61)*($H61-$J61)&gt;0,Punkte!$A$4,0)))))</f>
        <v>4</v>
      </c>
      <c r="BD61" s="10">
        <v>2</v>
      </c>
      <c r="BE61" s="11" t="s">
        <v>24</v>
      </c>
      <c r="BF61" s="10">
        <v>1</v>
      </c>
      <c r="BG61" s="28">
        <f>IF(OR($H61="",$J61="",BD61="",BF61=""),"",IF(AND(BD61=$H61,BF61=$J61),Punkte!$A$1,IF(AND(BD61-BF61=0,$H61-$J61=0),Punkte!$A$3,IF(BD61-BF61=$H61-$J61,Punkte!$A$2,IF((BD61-BF61)*($H61-$J61)&gt;0,Punkte!$A$4,0)))))</f>
        <v>6</v>
      </c>
      <c r="BH61" s="10">
        <v>3</v>
      </c>
      <c r="BI61" s="11" t="s">
        <v>24</v>
      </c>
      <c r="BJ61" s="10">
        <v>0</v>
      </c>
      <c r="BK61" s="28">
        <f>IF(OR($H61="",$J61="",BH61="",BJ61=""),"",IF(AND(BH61=$H61,BJ61=$J61),Punkte!$A$1,IF(AND(BH61-BJ61=0,$H61-$J61=0),Punkte!$A$3,IF(BH61-BJ61=$H61-$J61,Punkte!$A$2,IF((BH61-BJ61)*($H61-$J61)&gt;0,Punkte!$A$4,0)))))</f>
        <v>2</v>
      </c>
      <c r="BL61" s="10">
        <v>2</v>
      </c>
      <c r="BM61" s="11" t="s">
        <v>24</v>
      </c>
      <c r="BN61" s="10">
        <v>0</v>
      </c>
      <c r="BO61" s="28">
        <f>IF(OR($H61="",$J61="",BL61="",BN61=""),"",IF(AND(BL61=$H61,BN61=$J61),Punkte!$A$1,IF(AND(BL61-BN61=0,$H61-$J61=0),Punkte!$A$3,IF(BL61-BN61=$H61-$J61,Punkte!$A$2,IF((BL61-BN61)*($H61-$J61)&gt;0,Punkte!$A$4,0)))))</f>
        <v>2</v>
      </c>
      <c r="BP61" s="10">
        <v>2</v>
      </c>
      <c r="BQ61" s="78" t="s">
        <v>24</v>
      </c>
      <c r="BR61" s="10">
        <v>0</v>
      </c>
      <c r="BS61" s="28">
        <f>IF(OR($H61="",$J61="",BP61="",BR61=""),"",IF(AND(BP61=$H61,BR61=$J61),Punkte!$A$1,IF(AND(BP61-BR61=0,$H61-$J61=0),Punkte!$A$3,IF(BP61-BR61=$H61-$J61,Punkte!$A$2,IF((BP61-BR61)*($H61-$J61)&gt;0,Punkte!$A$4,0)))))</f>
        <v>2</v>
      </c>
      <c r="BT61" s="10">
        <v>3</v>
      </c>
      <c r="BU61" s="11" t="s">
        <v>24</v>
      </c>
      <c r="BV61" s="10">
        <v>2</v>
      </c>
      <c r="BW61" s="28">
        <f>IF(OR($H61="",$J61="",BT61="",BV61=""),"",IF(AND(BT61=$H61,BV61=$J61),Punkte!$A$1,IF(AND(BT61-BV61=0,$H61-$J61=0),Punkte!$A$3,IF(BT61-BV61=$H61-$J61,Punkte!$A$2,IF((BT61-BV61)*($H61-$J61)&gt;0,Punkte!$A$4,0)))))</f>
        <v>4</v>
      </c>
      <c r="BX61" s="10">
        <v>2</v>
      </c>
      <c r="BY61" s="121" t="s">
        <v>24</v>
      </c>
      <c r="BZ61" s="10">
        <v>0</v>
      </c>
      <c r="CA61" s="28">
        <f>IF(OR($H61="",$J61="",BX61="",BZ61=""),"",IF(AND(BX61=$H61,BZ61=$J61),Punkte!$A$1,IF(AND(BX61-BZ61=0,$H61-$J61=0),Punkte!$A$3,IF(BX61-BZ61=$H61-$J61,Punkte!$A$2,IF((BX61-BZ61)*($H61-$J61)&gt;0,Punkte!$A$4,0)))))</f>
        <v>2</v>
      </c>
      <c r="CB61" s="10">
        <v>2</v>
      </c>
      <c r="CC61" s="11" t="s">
        <v>24</v>
      </c>
      <c r="CD61" s="10">
        <v>0</v>
      </c>
      <c r="CE61" s="28">
        <f>IF(OR($H61="",$J61="",CB61="",CD61=""),"",IF(AND(CB61=$H61,CD61=$J61),Punkte!$A$1,IF(AND(CB61-CD61=0,$H61-$J61=0),Punkte!$A$3,IF(CB61-CD61=$H61-$J61,Punkte!$A$2,IF((CB61-CD61)*($H61-$J61)&gt;0,Punkte!$A$4,0)))))</f>
        <v>2</v>
      </c>
      <c r="CF61" s="10">
        <v>3</v>
      </c>
      <c r="CG61" s="11" t="s">
        <v>24</v>
      </c>
      <c r="CH61" s="10">
        <v>0</v>
      </c>
      <c r="CI61" s="28">
        <f>IF(OR($H61="",$J61="",CF61="",CH61=""),"",IF(AND(CF61=$H61,CH61=$J61),Punkte!$A$1,IF(AND(CF61-CH61=0,$H61-$J61=0),Punkte!$A$3,IF(CF61-CH61=$H61-$J61,Punkte!$A$2,IF((CF61-CH61)*($H61-$J61)&gt;0,Punkte!$A$4,0)))))</f>
        <v>2</v>
      </c>
      <c r="CJ61" s="10">
        <v>1</v>
      </c>
      <c r="CK61" s="11" t="s">
        <v>24</v>
      </c>
      <c r="CL61" s="10">
        <v>2</v>
      </c>
      <c r="CM61" s="28">
        <f>IF(OR($H61="",$J61="",CJ61="",CL61=""),"",IF(AND(CJ61=$H61,CL61=$J61),Punkte!$A$1,IF(AND(CJ61-CL61=0,$H61-$J61=0),Punkte!$A$3,IF(CJ61-CL61=$H61-$J61,Punkte!$A$2,IF((CJ61-CL61)*($H61-$J61)&gt;0,Punkte!$A$4,0)))))</f>
        <v>0</v>
      </c>
      <c r="CN61" s="10">
        <v>2</v>
      </c>
      <c r="CO61" s="11" t="s">
        <v>24</v>
      </c>
      <c r="CP61" s="10">
        <v>1</v>
      </c>
      <c r="CQ61" s="28">
        <f>IF(OR($H61="",$J61="",CN61="",CP61=""),"",IF(AND(CN61=$H61,CP61=$J61),Punkte!$A$1,IF(AND(CN61-CP61=0,$H61-$J61=0),Punkte!$A$3,IF(CN61-CP61=$H61-$J61,Punkte!$A$2,IF((CN61-CP61)*($H61-$J61)&gt;0,Punkte!$A$4,0)))))</f>
        <v>6</v>
      </c>
      <c r="CR61" s="10">
        <v>2</v>
      </c>
      <c r="CS61" s="81" t="s">
        <v>24</v>
      </c>
      <c r="CT61" s="10">
        <v>1</v>
      </c>
      <c r="CU61" s="28">
        <f>IF(OR($H61="",$J61="",CR61="",CT61=""),"",IF(AND(CR61=$H61,CT61=$J61),Punkte!$A$1,IF(AND(CR61-CT61=0,$H61-$J61=0),Punkte!$A$3,IF(CR61-CT61=$H61-$J61,Punkte!$A$2,IF((CR61-CT61)*($H61-$J61)&gt;0,Punkte!$A$4,0)))))</f>
        <v>6</v>
      </c>
      <c r="CV61" s="10">
        <v>1</v>
      </c>
      <c r="CW61" s="11" t="s">
        <v>24</v>
      </c>
      <c r="CX61" s="10">
        <v>0</v>
      </c>
      <c r="CY61" s="28">
        <f>IF(OR($H61="",$J61="",CV61="",CX61=""),"",IF(AND(CV61=$H61,CX61=$J61),Punkte!$A$1,IF(AND(CV61-CX61=0,$H61-$J61=0),Punkte!$A$3,IF(CV61-CX61=$H61-$J61,Punkte!$A$2,IF((CV61-CX61)*($H61-$J61)&gt;0,Punkte!$A$4,0)))))</f>
        <v>4</v>
      </c>
      <c r="CZ61" s="10">
        <v>3</v>
      </c>
      <c r="DA61" s="84" t="s">
        <v>24</v>
      </c>
      <c r="DB61" s="10">
        <v>1</v>
      </c>
      <c r="DC61" s="28">
        <f>IF(OR($H61="",$J61="",CZ61="",DB61=""),"",IF(AND(CZ61=$H61,DB61=$J61),Punkte!$A$1,IF(AND(CZ61-DB61=0,$H61-$J61=0),Punkte!$A$3,IF(CZ61-DB61=$H61-$J61,Punkte!$A$2,IF((CZ61-DB61)*($H61-$J61)&gt;0,Punkte!$A$4,0)))))</f>
        <v>2</v>
      </c>
      <c r="DD61" s="10">
        <v>3</v>
      </c>
      <c r="DE61" s="11" t="s">
        <v>24</v>
      </c>
      <c r="DF61" s="10">
        <v>0</v>
      </c>
      <c r="DG61" s="28">
        <f>IF(OR($H61="",$J61="",DD61="",DF61=""),"",IF(AND(DD61=$H61,DF61=$J61),Punkte!$A$1,IF(AND(DD61-DF61=0,$H61-$J61=0),Punkte!$A$3,IF(DD61-DF61=$H61-$J61,Punkte!$A$2,IF((DD61-DF61)*($H61-$J61)&gt;0,Punkte!$A$4,0)))))</f>
        <v>2</v>
      </c>
      <c r="DH61" s="10">
        <v>2</v>
      </c>
      <c r="DI61" s="11" t="s">
        <v>24</v>
      </c>
      <c r="DJ61" s="10">
        <v>0</v>
      </c>
      <c r="DK61" s="28">
        <f>IF(OR($H61="",$J61="",DH61="",DJ61=""),"",IF(AND(DH61=$H61,DJ61=$J61),Punkte!$A$1,IF(AND(DH61-DJ61=0,$H61-$J61=0),Punkte!$A$3,IF(DH61-DJ61=$H61-$J61,Punkte!$A$2,IF((DH61-DJ61)*($H61-$J61)&gt;0,Punkte!$A$4,0)))))</f>
        <v>2</v>
      </c>
      <c r="DL61" s="10">
        <v>3</v>
      </c>
      <c r="DM61" s="11" t="s">
        <v>24</v>
      </c>
      <c r="DN61" s="10">
        <v>0</v>
      </c>
      <c r="DO61" s="28">
        <f>IF(OR($H61="",$J61="",DL61="",DN61=""),"",IF(AND(DL61=$H61,DN61=$J61),Punkte!$A$1,IF(AND(DL61-DN61=0,$H61-$J61=0),Punkte!$A$3,IF(DL61-DN61=$H61-$J61,Punkte!$A$2,IF((DL61-DN61)*($H61-$J61)&gt;0,Punkte!$A$4,0)))))</f>
        <v>2</v>
      </c>
      <c r="DP61" s="10">
        <v>2</v>
      </c>
      <c r="DQ61" s="11" t="s">
        <v>24</v>
      </c>
      <c r="DR61" s="10">
        <v>0</v>
      </c>
      <c r="DS61" s="28">
        <f>IF(OR($H61="",$J61="",DP61="",DR61=""),"",IF(AND(DP61=$H61,DR61=$J61),Punkte!$A$1,IF(AND(DP61-DR61=0,$H61-$J61=0),Punkte!$A$3,IF(DP61-DR61=$H61-$J61,Punkte!$A$2,IF((DP61-DR61)*($H61-$J61)&gt;0,Punkte!$A$4,0)))))</f>
        <v>2</v>
      </c>
      <c r="DT61" s="10">
        <v>2</v>
      </c>
      <c r="DU61" s="11" t="s">
        <v>24</v>
      </c>
      <c r="DV61" s="10">
        <v>0</v>
      </c>
      <c r="DW61" s="28">
        <f>IF(OR($H61="",$J61="",DT61="",DV61=""),"",IF(AND(DT61=$H61,DV61=$J61),Punkte!$A$1,IF(AND(DT61-DV61=0,$H61-$J61=0),Punkte!$A$3,IF(DT61-DV61=$H61-$J61,Punkte!$A$2,IF((DT61-DV61)*($H61-$J61)&gt;0,Punkte!$A$4,0)))))</f>
        <v>2</v>
      </c>
      <c r="DX61" s="10">
        <v>3</v>
      </c>
      <c r="DY61" s="11" t="s">
        <v>24</v>
      </c>
      <c r="DZ61" s="10">
        <v>1</v>
      </c>
      <c r="EA61" s="28">
        <f>IF(OR($H61="",$J61="",DX61="",DZ61=""),"",IF(AND(DX61=$H61,DZ61=$J61),Punkte!$A$1,IF(AND(DX61-DZ61=0,$H61-$J61=0),Punkte!$A$3,IF(DX61-DZ61=$H61-$J61,Punkte!$A$2,IF((DX61-DZ61)*($H61-$J61)&gt;0,Punkte!$A$4,0)))))</f>
        <v>2</v>
      </c>
      <c r="EB61" s="10">
        <v>3</v>
      </c>
      <c r="EC61" s="11" t="s">
        <v>24</v>
      </c>
      <c r="ED61" s="10">
        <v>1</v>
      </c>
      <c r="EE61" s="28">
        <f>IF(OR($H61="",$J61="",EB61="",ED61=""),"",IF(AND(EB61=$H61,ED61=$J61),Punkte!$A$1,IF(AND(EB61-ED61=0,$H61-$J61=0),Punkte!$A$3,IF(EB61-ED61=$H61-$J61,Punkte!$A$2,IF((EB61-ED61)*($H61-$J61)&gt;0,Punkte!$A$4,0)))))</f>
        <v>2</v>
      </c>
      <c r="EF61" s="10">
        <v>2</v>
      </c>
      <c r="EG61" s="11" t="s">
        <v>24</v>
      </c>
      <c r="EH61" s="10">
        <v>1</v>
      </c>
      <c r="EI61" s="28">
        <f>IF(OR($H61="",$J61="",EF61="",EH61=""),"",IF(AND(EF61=$H61,EH61=$J61),Punkte!$A$1,IF(AND(EF61-EH61=0,$H61-$J61=0),Punkte!$A$3,IF(EF61-EH61=$H61-$J61,Punkte!$A$2,IF((EF61-EH61)*($H61-$J61)&gt;0,Punkte!$A$4,0)))))</f>
        <v>6</v>
      </c>
      <c r="EJ61" s="10">
        <v>0</v>
      </c>
      <c r="EK61" s="11" t="s">
        <v>24</v>
      </c>
      <c r="EL61" s="10">
        <v>2</v>
      </c>
      <c r="EM61" s="28">
        <f>IF(OR($H61="",$J61="",EJ61="",EL61=""),"",IF(AND(EJ61=$H61,EL61=$J61),Punkte!$A$1,IF(AND(EJ61-EL61=0,$H61-$J61=0),Punkte!$A$3,IF(EJ61-EL61=$H61-$J61,Punkte!$A$2,IF((EJ61-EL61)*($H61-$J61)&gt;0,Punkte!$A$4,0)))))</f>
        <v>0</v>
      </c>
      <c r="EN61" s="10">
        <v>2</v>
      </c>
      <c r="EO61" s="11" t="s">
        <v>24</v>
      </c>
      <c r="EP61" s="10">
        <v>1</v>
      </c>
      <c r="EQ61" s="28">
        <f>IF(OR($H61="",$J61="",EN61="",EP61=""),"",IF(AND(EN61=$H61,EP61=$J61),Punkte!$A$1,IF(AND(EN61-EP61=0,$H61-$J61=0),Punkte!$A$3,IF(EN61-EP61=$H61-$J61,Punkte!$A$2,IF((EN61-EP61)*($H61-$J61)&gt;0,Punkte!$A$4,0)))))</f>
        <v>6</v>
      </c>
      <c r="ER61" s="10">
        <v>2</v>
      </c>
      <c r="ES61" s="11" t="s">
        <v>24</v>
      </c>
      <c r="ET61" s="10">
        <v>0</v>
      </c>
      <c r="EU61" s="28">
        <f>IF(OR($H61="",$J61="",ER61="",ET61=""),"",IF(AND(ER61=$H61,ET61=$J61),Punkte!$A$1,IF(AND(ER61-ET61=0,$H61-$J61=0),Punkte!$A$3,IF(ER61-ET61=$H61-$J61,Punkte!$A$2,IF((ER61-ET61)*($H61-$J61)&gt;0,Punkte!$A$4,0)))))</f>
        <v>2</v>
      </c>
    </row>
    <row r="62" spans="1:151" s="12" customFormat="1" ht="11.25" customHeight="1">
      <c r="A62" s="12">
        <v>54</v>
      </c>
      <c r="B62" s="21">
        <v>40357</v>
      </c>
      <c r="C62" s="12" t="s">
        <v>28</v>
      </c>
      <c r="D62" s="25">
        <v>0.85416666666666663</v>
      </c>
      <c r="E62" s="39" t="s">
        <v>48</v>
      </c>
      <c r="F62" s="40" t="s">
        <v>0</v>
      </c>
      <c r="G62" s="41" t="s">
        <v>66</v>
      </c>
      <c r="H62" s="7">
        <v>3</v>
      </c>
      <c r="I62" s="36" t="s">
        <v>24</v>
      </c>
      <c r="J62" s="7">
        <v>0</v>
      </c>
      <c r="K62" s="15"/>
      <c r="L62" s="10">
        <v>2</v>
      </c>
      <c r="M62" s="72" t="s">
        <v>24</v>
      </c>
      <c r="N62" s="10">
        <v>1</v>
      </c>
      <c r="O62" s="28">
        <f>IF(OR($H62="",$J62="",L62="",N62=""),"",IF(AND(L62=$H62,N62=$J62),Punkte!$A$1,IF(AND(L62-N62=0,$H62-$J62=0),Punkte!$A$3,IF(L62-N62=$H62-$J62,Punkte!$A$2,IF((L62-N62)*($H62-$J62)&gt;0,Punkte!$A$4,0)))))</f>
        <v>2</v>
      </c>
      <c r="P62" s="12">
        <v>2</v>
      </c>
      <c r="Q62" s="12" t="s">
        <v>24</v>
      </c>
      <c r="R62" s="12">
        <v>1</v>
      </c>
      <c r="S62" s="28">
        <f>IF(OR($H62="",$J62="",P62="",R62=""),"",IF(AND(P62=$H62,R62=$J62),Punkte!$A$1,IF(AND(P62-R62=0,$H62-$J62=0),Punkte!$A$3,IF(P62-R62=$H62-$J62,Punkte!$A$2,IF((P62-R62)*($H62-$J62)&gt;0,Punkte!$A$4,0)))))</f>
        <v>2</v>
      </c>
      <c r="T62" s="12">
        <v>1</v>
      </c>
      <c r="U62" s="11" t="s">
        <v>24</v>
      </c>
      <c r="V62" s="12">
        <v>1</v>
      </c>
      <c r="W62" s="28">
        <f>IF(OR($H62="",$J62="",T62="",V62=""),"",IF(AND(T62=$H62,V62=$J62),Punkte!$A$1,IF(AND(T62-V62=0,$H62-$J62=0),Punkte!$A$3,IF(T62-V62=$H62-$J62,Punkte!$A$2,IF((T62-V62)*($H62-$J62)&gt;0,Punkte!$A$4,0)))))</f>
        <v>0</v>
      </c>
      <c r="X62" s="12">
        <v>2</v>
      </c>
      <c r="Y62" s="11" t="s">
        <v>24</v>
      </c>
      <c r="Z62" s="12">
        <v>1</v>
      </c>
      <c r="AA62" s="28">
        <f>IF(OR($H62="",$J62="",X62="",Z62=""),"",IF(AND(X62=$H62,Z62=$J62),Punkte!$A$1,IF(AND(X62-Z62=0,$H62-$J62=0),Punkte!$A$3,IF(X62-Z62=$H62-$J62,Punkte!$A$2,IF((X62-Z62)*($H62-$J62)&gt;0,Punkte!$A$4,0)))))</f>
        <v>2</v>
      </c>
      <c r="AB62" s="12">
        <v>2</v>
      </c>
      <c r="AC62" s="11" t="s">
        <v>24</v>
      </c>
      <c r="AD62" s="12">
        <v>0</v>
      </c>
      <c r="AE62" s="28">
        <f>IF(OR($H62="",$J62="",AB62="",AD62=""),"",IF(AND(AB62=$H62,AD62=$J62),Punkte!$A$1,IF(AND(AB62-AD62=0,$H62-$J62=0),Punkte!$A$3,IF(AB62-AD62=$H62-$J62,Punkte!$A$2,IF((AB62-AD62)*($H62-$J62)&gt;0,Punkte!$A$4,0)))))</f>
        <v>2</v>
      </c>
      <c r="AF62" s="10">
        <v>3</v>
      </c>
      <c r="AG62" s="75" t="s">
        <v>24</v>
      </c>
      <c r="AH62" s="10">
        <v>1</v>
      </c>
      <c r="AI62" s="28">
        <f>IF(OR($H62="",$J62="",AF62="",AH62=""),"",IF(AND(AF62=$H62,AH62=$J62),Punkte!$A$1,IF(AND(AF62-AH62=0,$H62-$J62=0),Punkte!$A$3,IF(AF62-AH62=$H62-$J62,Punkte!$A$2,IF((AF62-AH62)*($H62-$J62)&gt;0,Punkte!$A$4,0)))))</f>
        <v>2</v>
      </c>
      <c r="AJ62" s="12">
        <v>3</v>
      </c>
      <c r="AK62" s="11" t="s">
        <v>24</v>
      </c>
      <c r="AL62" s="12">
        <v>1</v>
      </c>
      <c r="AM62" s="28">
        <f>IF(OR($H62="",$J62="",AJ62="",AL62=""),"",IF(AND(AJ62=$H62,AL62=$J62),Punkte!$A$1,IF(AND(AJ62-AL62=0,$H62-$J62=0),Punkte!$A$3,IF(AJ62-AL62=$H62-$J62,Punkte!$A$2,IF((AJ62-AL62)*($H62-$J62)&gt;0,Punkte!$A$4,0)))))</f>
        <v>2</v>
      </c>
      <c r="AN62" s="12">
        <v>1</v>
      </c>
      <c r="AO62" s="11" t="s">
        <v>24</v>
      </c>
      <c r="AP62" s="12">
        <v>0</v>
      </c>
      <c r="AQ62" s="28">
        <f>IF(OR($H62="",$J62="",AN62="",AP62=""),"",IF(AND(AN62=$H62,AP62=$J62),Punkte!$A$1,IF(AND(AN62-AP62=0,$H62-$J62=0),Punkte!$A$3,IF(AN62-AP62=$H62-$J62,Punkte!$A$2,IF((AN62-AP62)*($H62-$J62)&gt;0,Punkte!$A$4,0)))))</f>
        <v>2</v>
      </c>
      <c r="AR62" s="10">
        <v>0</v>
      </c>
      <c r="AS62" s="11" t="s">
        <v>24</v>
      </c>
      <c r="AT62" s="10">
        <v>1</v>
      </c>
      <c r="AU62" s="28">
        <f>IF(OR($H62="",$J62="",AR62="",AT62=""),"",IF(AND(AR62=$H62,AT62=$J62),Punkte!$A$1,IF(AND(AR62-AT62=0,$H62-$J62=0),Punkte!$A$3,IF(AR62-AT62=$H62-$J62,Punkte!$A$2,IF((AR62-AT62)*($H62-$J62)&gt;0,Punkte!$A$4,0)))))</f>
        <v>0</v>
      </c>
      <c r="AV62" s="10">
        <v>2</v>
      </c>
      <c r="AW62" s="11" t="s">
        <v>24</v>
      </c>
      <c r="AX62" s="10">
        <v>0</v>
      </c>
      <c r="AY62" s="28">
        <f>IF(OR($H62="",$J62="",AV62="",AX62=""),"",IF(AND(AV62=$H62,AX62=$J62),Punkte!$A$1,IF(AND(AV62-AX62=0,$H62-$J62=0),Punkte!$A$3,IF(AV62-AX62=$H62-$J62,Punkte!$A$2,IF((AV62-AX62)*($H62-$J62)&gt;0,Punkte!$A$4,0)))))</f>
        <v>2</v>
      </c>
      <c r="AZ62" s="10">
        <v>3</v>
      </c>
      <c r="BA62" s="11" t="s">
        <v>24</v>
      </c>
      <c r="BB62" s="10">
        <v>0</v>
      </c>
      <c r="BC62" s="28">
        <f>IF(OR($H62="",$J62="",AZ62="",BB62=""),"",IF(AND(AZ62=$H62,BB62=$J62),Punkte!$A$1,IF(AND(AZ62-BB62=0,$H62-$J62=0),Punkte!$A$3,IF(AZ62-BB62=$H62-$J62,Punkte!$A$2,IF((AZ62-BB62)*($H62-$J62)&gt;0,Punkte!$A$4,0)))))</f>
        <v>6</v>
      </c>
      <c r="BD62" s="10">
        <v>2</v>
      </c>
      <c r="BE62" s="11" t="s">
        <v>24</v>
      </c>
      <c r="BF62" s="10">
        <v>1</v>
      </c>
      <c r="BG62" s="28">
        <f>IF(OR($H62="",$J62="",BD62="",BF62=""),"",IF(AND(BD62=$H62,BF62=$J62),Punkte!$A$1,IF(AND(BD62-BF62=0,$H62-$J62=0),Punkte!$A$3,IF(BD62-BF62=$H62-$J62,Punkte!$A$2,IF((BD62-BF62)*($H62-$J62)&gt;0,Punkte!$A$4,0)))))</f>
        <v>2</v>
      </c>
      <c r="BH62" s="10">
        <v>2</v>
      </c>
      <c r="BI62" s="11" t="s">
        <v>24</v>
      </c>
      <c r="BJ62" s="10">
        <v>1</v>
      </c>
      <c r="BK62" s="28">
        <f>IF(OR($H62="",$J62="",BH62="",BJ62=""),"",IF(AND(BH62=$H62,BJ62=$J62),Punkte!$A$1,IF(AND(BH62-BJ62=0,$H62-$J62=0),Punkte!$A$3,IF(BH62-BJ62=$H62-$J62,Punkte!$A$2,IF((BH62-BJ62)*($H62-$J62)&gt;0,Punkte!$A$4,0)))))</f>
        <v>2</v>
      </c>
      <c r="BL62" s="10">
        <v>2</v>
      </c>
      <c r="BM62" s="11" t="s">
        <v>24</v>
      </c>
      <c r="BN62" s="10">
        <v>1</v>
      </c>
      <c r="BO62" s="28">
        <f>IF(OR($H62="",$J62="",BL62="",BN62=""),"",IF(AND(BL62=$H62,BN62=$J62),Punkte!$A$1,IF(AND(BL62-BN62=0,$H62-$J62=0),Punkte!$A$3,IF(BL62-BN62=$H62-$J62,Punkte!$A$2,IF((BL62-BN62)*($H62-$J62)&gt;0,Punkte!$A$4,0)))))</f>
        <v>2</v>
      </c>
      <c r="BP62" s="10">
        <v>3</v>
      </c>
      <c r="BQ62" s="78" t="s">
        <v>24</v>
      </c>
      <c r="BR62" s="10">
        <v>1</v>
      </c>
      <c r="BS62" s="28">
        <f>IF(OR($H62="",$J62="",BP62="",BR62=""),"",IF(AND(BP62=$H62,BR62=$J62),Punkte!$A$1,IF(AND(BP62-BR62=0,$H62-$J62=0),Punkte!$A$3,IF(BP62-BR62=$H62-$J62,Punkte!$A$2,IF((BP62-BR62)*($H62-$J62)&gt;0,Punkte!$A$4,0)))))</f>
        <v>2</v>
      </c>
      <c r="BT62" s="10">
        <v>2</v>
      </c>
      <c r="BU62" s="11" t="s">
        <v>24</v>
      </c>
      <c r="BV62" s="10">
        <v>0</v>
      </c>
      <c r="BW62" s="28">
        <f>IF(OR($H62="",$J62="",BT62="",BV62=""),"",IF(AND(BT62=$H62,BV62=$J62),Punkte!$A$1,IF(AND(BT62-BV62=0,$H62-$J62=0),Punkte!$A$3,IF(BT62-BV62=$H62-$J62,Punkte!$A$2,IF((BT62-BV62)*($H62-$J62)&gt;0,Punkte!$A$4,0)))))</f>
        <v>2</v>
      </c>
      <c r="BX62" s="10">
        <v>2</v>
      </c>
      <c r="BY62" s="121" t="s">
        <v>24</v>
      </c>
      <c r="BZ62" s="10">
        <v>1</v>
      </c>
      <c r="CA62" s="28">
        <f>IF(OR($H62="",$J62="",BX62="",BZ62=""),"",IF(AND(BX62=$H62,BZ62=$J62),Punkte!$A$1,IF(AND(BX62-BZ62=0,$H62-$J62=0),Punkte!$A$3,IF(BX62-BZ62=$H62-$J62,Punkte!$A$2,IF((BX62-BZ62)*($H62-$J62)&gt;0,Punkte!$A$4,0)))))</f>
        <v>2</v>
      </c>
      <c r="CB62" s="10">
        <v>2</v>
      </c>
      <c r="CC62" s="11" t="s">
        <v>24</v>
      </c>
      <c r="CD62" s="10">
        <v>1</v>
      </c>
      <c r="CE62" s="28">
        <f>IF(OR($H62="",$J62="",CB62="",CD62=""),"",IF(AND(CB62=$H62,CD62=$J62),Punkte!$A$1,IF(AND(CB62-CD62=0,$H62-$J62=0),Punkte!$A$3,IF(CB62-CD62=$H62-$J62,Punkte!$A$2,IF((CB62-CD62)*($H62-$J62)&gt;0,Punkte!$A$4,0)))))</f>
        <v>2</v>
      </c>
      <c r="CF62" s="10">
        <v>1</v>
      </c>
      <c r="CG62" s="11" t="s">
        <v>24</v>
      </c>
      <c r="CH62" s="10">
        <v>1</v>
      </c>
      <c r="CI62" s="28">
        <f>IF(OR($H62="",$J62="",CF62="",CH62=""),"",IF(AND(CF62=$H62,CH62=$J62),Punkte!$A$1,IF(AND(CF62-CH62=0,$H62-$J62=0),Punkte!$A$3,IF(CF62-CH62=$H62-$J62,Punkte!$A$2,IF((CF62-CH62)*($H62-$J62)&gt;0,Punkte!$A$4,0)))))</f>
        <v>0</v>
      </c>
      <c r="CJ62" s="10">
        <v>1</v>
      </c>
      <c r="CK62" s="11" t="s">
        <v>24</v>
      </c>
      <c r="CL62" s="10">
        <v>1</v>
      </c>
      <c r="CM62" s="28">
        <f>IF(OR($H62="",$J62="",CJ62="",CL62=""),"",IF(AND(CJ62=$H62,CL62=$J62),Punkte!$A$1,IF(AND(CJ62-CL62=0,$H62-$J62=0),Punkte!$A$3,IF(CJ62-CL62=$H62-$J62,Punkte!$A$2,IF((CJ62-CL62)*($H62-$J62)&gt;0,Punkte!$A$4,0)))))</f>
        <v>0</v>
      </c>
      <c r="CN62" s="10">
        <v>2</v>
      </c>
      <c r="CO62" s="11" t="s">
        <v>24</v>
      </c>
      <c r="CP62" s="10">
        <v>0</v>
      </c>
      <c r="CQ62" s="28">
        <f>IF(OR($H62="",$J62="",CN62="",CP62=""),"",IF(AND(CN62=$H62,CP62=$J62),Punkte!$A$1,IF(AND(CN62-CP62=0,$H62-$J62=0),Punkte!$A$3,IF(CN62-CP62=$H62-$J62,Punkte!$A$2,IF((CN62-CP62)*($H62-$J62)&gt;0,Punkte!$A$4,0)))))</f>
        <v>2</v>
      </c>
      <c r="CR62" s="10">
        <v>3</v>
      </c>
      <c r="CS62" s="81" t="s">
        <v>24</v>
      </c>
      <c r="CT62" s="10">
        <v>1</v>
      </c>
      <c r="CU62" s="28">
        <f>IF(OR($H62="",$J62="",CR62="",CT62=""),"",IF(AND(CR62=$H62,CT62=$J62),Punkte!$A$1,IF(AND(CR62-CT62=0,$H62-$J62=0),Punkte!$A$3,IF(CR62-CT62=$H62-$J62,Punkte!$A$2,IF((CR62-CT62)*($H62-$J62)&gt;0,Punkte!$A$4,0)))))</f>
        <v>2</v>
      </c>
      <c r="CV62" s="10">
        <v>1</v>
      </c>
      <c r="CW62" s="11" t="s">
        <v>24</v>
      </c>
      <c r="CX62" s="10">
        <v>1</v>
      </c>
      <c r="CY62" s="28">
        <f>IF(OR($H62="",$J62="",CV62="",CX62=""),"",IF(AND(CV62=$H62,CX62=$J62),Punkte!$A$1,IF(AND(CV62-CX62=0,$H62-$J62=0),Punkte!$A$3,IF(CV62-CX62=$H62-$J62,Punkte!$A$2,IF((CV62-CX62)*($H62-$J62)&gt;0,Punkte!$A$4,0)))))</f>
        <v>0</v>
      </c>
      <c r="CZ62" s="10">
        <v>2</v>
      </c>
      <c r="DA62" s="84" t="s">
        <v>24</v>
      </c>
      <c r="DB62" s="10">
        <v>1</v>
      </c>
      <c r="DC62" s="28">
        <f>IF(OR($H62="",$J62="",CZ62="",DB62=""),"",IF(AND(CZ62=$H62,DB62=$J62),Punkte!$A$1,IF(AND(CZ62-DB62=0,$H62-$J62=0),Punkte!$A$3,IF(CZ62-DB62=$H62-$J62,Punkte!$A$2,IF((CZ62-DB62)*($H62-$J62)&gt;0,Punkte!$A$4,0)))))</f>
        <v>2</v>
      </c>
      <c r="DD62" s="10">
        <v>2</v>
      </c>
      <c r="DE62" s="11" t="s">
        <v>24</v>
      </c>
      <c r="DF62" s="10">
        <v>0</v>
      </c>
      <c r="DG62" s="28">
        <f>IF(OR($H62="",$J62="",DD62="",DF62=""),"",IF(AND(DD62=$H62,DF62=$J62),Punkte!$A$1,IF(AND(DD62-DF62=0,$H62-$J62=0),Punkte!$A$3,IF(DD62-DF62=$H62-$J62,Punkte!$A$2,IF((DD62-DF62)*($H62-$J62)&gt;0,Punkte!$A$4,0)))))</f>
        <v>2</v>
      </c>
      <c r="DH62" s="10">
        <v>2</v>
      </c>
      <c r="DI62" s="11" t="s">
        <v>24</v>
      </c>
      <c r="DJ62" s="10">
        <v>0</v>
      </c>
      <c r="DK62" s="28">
        <f>IF(OR($H62="",$J62="",DH62="",DJ62=""),"",IF(AND(DH62=$H62,DJ62=$J62),Punkte!$A$1,IF(AND(DH62-DJ62=0,$H62-$J62=0),Punkte!$A$3,IF(DH62-DJ62=$H62-$J62,Punkte!$A$2,IF((DH62-DJ62)*($H62-$J62)&gt;0,Punkte!$A$4,0)))))</f>
        <v>2</v>
      </c>
      <c r="DL62" s="10">
        <v>2</v>
      </c>
      <c r="DM62" s="11" t="s">
        <v>24</v>
      </c>
      <c r="DN62" s="10">
        <v>0</v>
      </c>
      <c r="DO62" s="28">
        <f>IF(OR($H62="",$J62="",DL62="",DN62=""),"",IF(AND(DL62=$H62,DN62=$J62),Punkte!$A$1,IF(AND(DL62-DN62=0,$H62-$J62=0),Punkte!$A$3,IF(DL62-DN62=$H62-$J62,Punkte!$A$2,IF((DL62-DN62)*($H62-$J62)&gt;0,Punkte!$A$4,0)))))</f>
        <v>2</v>
      </c>
      <c r="DP62" s="10">
        <v>2</v>
      </c>
      <c r="DQ62" s="11" t="s">
        <v>24</v>
      </c>
      <c r="DR62" s="10">
        <v>0</v>
      </c>
      <c r="DS62" s="28">
        <f>IF(OR($H62="",$J62="",DP62="",DR62=""),"",IF(AND(DP62=$H62,DR62=$J62),Punkte!$A$1,IF(AND(DP62-DR62=0,$H62-$J62=0),Punkte!$A$3,IF(DP62-DR62=$H62-$J62,Punkte!$A$2,IF((DP62-DR62)*($H62-$J62)&gt;0,Punkte!$A$4,0)))))</f>
        <v>2</v>
      </c>
      <c r="DT62" s="10">
        <v>2</v>
      </c>
      <c r="DU62" s="11" t="s">
        <v>24</v>
      </c>
      <c r="DV62" s="10">
        <v>0</v>
      </c>
      <c r="DW62" s="28">
        <f>IF(OR($H62="",$J62="",DT62="",DV62=""),"",IF(AND(DT62=$H62,DV62=$J62),Punkte!$A$1,IF(AND(DT62-DV62=0,$H62-$J62=0),Punkte!$A$3,IF(DT62-DV62=$H62-$J62,Punkte!$A$2,IF((DT62-DV62)*($H62-$J62)&gt;0,Punkte!$A$4,0)))))</f>
        <v>2</v>
      </c>
      <c r="DX62" s="10">
        <v>2</v>
      </c>
      <c r="DY62" s="11" t="s">
        <v>24</v>
      </c>
      <c r="DZ62" s="10">
        <v>1</v>
      </c>
      <c r="EA62" s="28">
        <f>IF(OR($H62="",$J62="",DX62="",DZ62=""),"",IF(AND(DX62=$H62,DZ62=$J62),Punkte!$A$1,IF(AND(DX62-DZ62=0,$H62-$J62=0),Punkte!$A$3,IF(DX62-DZ62=$H62-$J62,Punkte!$A$2,IF((DX62-DZ62)*($H62-$J62)&gt;0,Punkte!$A$4,0)))))</f>
        <v>2</v>
      </c>
      <c r="EB62" s="10">
        <v>2</v>
      </c>
      <c r="EC62" s="11" t="s">
        <v>24</v>
      </c>
      <c r="ED62" s="10">
        <v>0</v>
      </c>
      <c r="EE62" s="28">
        <f>IF(OR($H62="",$J62="",EB62="",ED62=""),"",IF(AND(EB62=$H62,ED62=$J62),Punkte!$A$1,IF(AND(EB62-ED62=0,$H62-$J62=0),Punkte!$A$3,IF(EB62-ED62=$H62-$J62,Punkte!$A$2,IF((EB62-ED62)*($H62-$J62)&gt;0,Punkte!$A$4,0)))))</f>
        <v>2</v>
      </c>
      <c r="EF62" s="10">
        <v>1</v>
      </c>
      <c r="EG62" s="11" t="s">
        <v>24</v>
      </c>
      <c r="EH62" s="10">
        <v>0</v>
      </c>
      <c r="EI62" s="28">
        <f>IF(OR($H62="",$J62="",EF62="",EH62=""),"",IF(AND(EF62=$H62,EH62=$J62),Punkte!$A$1,IF(AND(EF62-EH62=0,$H62-$J62=0),Punkte!$A$3,IF(EF62-EH62=$H62-$J62,Punkte!$A$2,IF((EF62-EH62)*($H62-$J62)&gt;0,Punkte!$A$4,0)))))</f>
        <v>2</v>
      </c>
      <c r="EJ62" s="10">
        <v>2</v>
      </c>
      <c r="EK62" s="11" t="s">
        <v>24</v>
      </c>
      <c r="EL62" s="10">
        <v>0</v>
      </c>
      <c r="EM62" s="28">
        <f>IF(OR($H62="",$J62="",EJ62="",EL62=""),"",IF(AND(EJ62=$H62,EL62=$J62),Punkte!$A$1,IF(AND(EJ62-EL62=0,$H62-$J62=0),Punkte!$A$3,IF(EJ62-EL62=$H62-$J62,Punkte!$A$2,IF((EJ62-EL62)*($H62-$J62)&gt;0,Punkte!$A$4,0)))))</f>
        <v>2</v>
      </c>
      <c r="EN62" s="10">
        <v>1</v>
      </c>
      <c r="EO62" s="11" t="s">
        <v>24</v>
      </c>
      <c r="EP62" s="10">
        <v>0</v>
      </c>
      <c r="EQ62" s="28">
        <f>IF(OR($H62="",$J62="",EN62="",EP62=""),"",IF(AND(EN62=$H62,EP62=$J62),Punkte!$A$1,IF(AND(EN62-EP62=0,$H62-$J62=0),Punkte!$A$3,IF(EN62-EP62=$H62-$J62,Punkte!$A$2,IF((EN62-EP62)*($H62-$J62)&gt;0,Punkte!$A$4,0)))))</f>
        <v>2</v>
      </c>
      <c r="ER62" s="10">
        <v>2</v>
      </c>
      <c r="ES62" s="11" t="s">
        <v>24</v>
      </c>
      <c r="ET62" s="10">
        <v>0</v>
      </c>
      <c r="EU62" s="28">
        <f>IF(OR($H62="",$J62="",ER62="",ET62=""),"",IF(AND(ER62=$H62,ET62=$J62),Punkte!$A$1,IF(AND(ER62-ET62=0,$H62-$J62=0),Punkte!$A$3,IF(ER62-ET62=$H62-$J62,Punkte!$A$2,IF((ER62-ET62)*($H62-$J62)&gt;0,Punkte!$A$4,0)))))</f>
        <v>2</v>
      </c>
    </row>
    <row r="63" spans="1:151" s="12" customFormat="1" ht="11.25" customHeight="1">
      <c r="A63" s="12">
        <v>55</v>
      </c>
      <c r="B63" s="21">
        <v>40358</v>
      </c>
      <c r="C63" s="12" t="s">
        <v>34</v>
      </c>
      <c r="D63" s="25">
        <v>0.66666666666666663</v>
      </c>
      <c r="E63" s="39" t="s">
        <v>67</v>
      </c>
      <c r="F63" s="40" t="s">
        <v>0</v>
      </c>
      <c r="G63" s="41" t="s">
        <v>55</v>
      </c>
      <c r="H63" s="7">
        <v>0</v>
      </c>
      <c r="I63" s="36" t="s">
        <v>24</v>
      </c>
      <c r="J63" s="7">
        <v>0</v>
      </c>
      <c r="K63" s="15"/>
      <c r="L63" s="10">
        <v>2</v>
      </c>
      <c r="M63" s="72" t="s">
        <v>24</v>
      </c>
      <c r="N63" s="10">
        <v>1</v>
      </c>
      <c r="O63" s="28">
        <f>IF(OR($H63="",$J63="",L63="",N63=""),"",IF(AND(L63=$H63,N63=$J63),Punkte!$A$1,IF(AND(L63-N63=0,$H63-$J63=0),Punkte!$A$3,IF(L63-N63=$H63-$J63,Punkte!$A$2,IF((L63-N63)*($H63-$J63)&gt;0,Punkte!$A$4,0)))))</f>
        <v>0</v>
      </c>
      <c r="P63" s="12">
        <v>2</v>
      </c>
      <c r="Q63" s="12" t="s">
        <v>24</v>
      </c>
      <c r="R63" s="12">
        <v>1</v>
      </c>
      <c r="S63" s="28">
        <f>IF(OR($H63="",$J63="",P63="",R63=""),"",IF(AND(P63=$H63,R63=$J63),Punkte!$A$1,IF(AND(P63-R63=0,$H63-$J63=0),Punkte!$A$3,IF(P63-R63=$H63-$J63,Punkte!$A$2,IF((P63-R63)*($H63-$J63)&gt;0,Punkte!$A$4,0)))))</f>
        <v>0</v>
      </c>
      <c r="T63" s="12">
        <v>1</v>
      </c>
      <c r="U63" s="11" t="s">
        <v>24</v>
      </c>
      <c r="V63" s="12">
        <v>2</v>
      </c>
      <c r="W63" s="28">
        <f>IF(OR($H63="",$J63="",T63="",V63=""),"",IF(AND(T63=$H63,V63=$J63),Punkte!$A$1,IF(AND(T63-V63=0,$H63-$J63=0),Punkte!$A$3,IF(T63-V63=$H63-$J63,Punkte!$A$2,IF((T63-V63)*($H63-$J63)&gt;0,Punkte!$A$4,0)))))</f>
        <v>0</v>
      </c>
      <c r="X63" s="12">
        <v>1</v>
      </c>
      <c r="Y63" s="11" t="s">
        <v>24</v>
      </c>
      <c r="Z63" s="12">
        <v>0</v>
      </c>
      <c r="AA63" s="28">
        <f>IF(OR($H63="",$J63="",X63="",Z63=""),"",IF(AND(X63=$H63,Z63=$J63),Punkte!$A$1,IF(AND(X63-Z63=0,$H63-$J63=0),Punkte!$A$3,IF(X63-Z63=$H63-$J63,Punkte!$A$2,IF((X63-Z63)*($H63-$J63)&gt;0,Punkte!$A$4,0)))))</f>
        <v>0</v>
      </c>
      <c r="AB63" s="12">
        <v>1</v>
      </c>
      <c r="AC63" s="11" t="s">
        <v>24</v>
      </c>
      <c r="AD63" s="12">
        <v>1</v>
      </c>
      <c r="AE63" s="28">
        <f>IF(OR($H63="",$J63="",AB63="",AD63=""),"",IF(AND(AB63=$H63,AD63=$J63),Punkte!$A$1,IF(AND(AB63-AD63=0,$H63-$J63=0),Punkte!$A$3,IF(AB63-AD63=$H63-$J63,Punkte!$A$2,IF((AB63-AD63)*($H63-$J63)&gt;0,Punkte!$A$4,0)))))</f>
        <v>3</v>
      </c>
      <c r="AF63" s="10">
        <v>1</v>
      </c>
      <c r="AG63" s="75" t="s">
        <v>24</v>
      </c>
      <c r="AH63" s="10">
        <v>1</v>
      </c>
      <c r="AI63" s="28">
        <f>IF(OR($H63="",$J63="",AF63="",AH63=""),"",IF(AND(AF63=$H63,AH63=$J63),Punkte!$A$1,IF(AND(AF63-AH63=0,$H63-$J63=0),Punkte!$A$3,IF(AF63-AH63=$H63-$J63,Punkte!$A$2,IF((AF63-AH63)*($H63-$J63)&gt;0,Punkte!$A$4,0)))))</f>
        <v>3</v>
      </c>
      <c r="AJ63" s="12">
        <v>0</v>
      </c>
      <c r="AK63" s="11" t="s">
        <v>24</v>
      </c>
      <c r="AL63" s="12">
        <v>0</v>
      </c>
      <c r="AM63" s="28">
        <f>IF(OR($H63="",$J63="",AJ63="",AL63=""),"",IF(AND(AJ63=$H63,AL63=$J63),Punkte!$A$1,IF(AND(AJ63-AL63=0,$H63-$J63=0),Punkte!$A$3,IF(AJ63-AL63=$H63-$J63,Punkte!$A$2,IF((AJ63-AL63)*($H63-$J63)&gt;0,Punkte!$A$4,0)))))</f>
        <v>6</v>
      </c>
      <c r="AN63" s="12">
        <v>1</v>
      </c>
      <c r="AO63" s="11" t="s">
        <v>24</v>
      </c>
      <c r="AP63" s="12">
        <v>0</v>
      </c>
      <c r="AQ63" s="28">
        <f>IF(OR($H63="",$J63="",AN63="",AP63=""),"",IF(AND(AN63=$H63,AP63=$J63),Punkte!$A$1,IF(AND(AN63-AP63=0,$H63-$J63=0),Punkte!$A$3,IF(AN63-AP63=$H63-$J63,Punkte!$A$2,IF((AN63-AP63)*($H63-$J63)&gt;0,Punkte!$A$4,0)))))</f>
        <v>0</v>
      </c>
      <c r="AR63" s="10">
        <v>2</v>
      </c>
      <c r="AS63" s="11" t="s">
        <v>24</v>
      </c>
      <c r="AT63" s="10">
        <v>0</v>
      </c>
      <c r="AU63" s="28">
        <f>IF(OR($H63="",$J63="",AR63="",AT63=""),"",IF(AND(AR63=$H63,AT63=$J63),Punkte!$A$1,IF(AND(AR63-AT63=0,$H63-$J63=0),Punkte!$A$3,IF(AR63-AT63=$H63-$J63,Punkte!$A$2,IF((AR63-AT63)*($H63-$J63)&gt;0,Punkte!$A$4,0)))))</f>
        <v>0</v>
      </c>
      <c r="AV63" s="10">
        <v>2</v>
      </c>
      <c r="AW63" s="11" t="s">
        <v>24</v>
      </c>
      <c r="AX63" s="10">
        <v>1</v>
      </c>
      <c r="AY63" s="28">
        <f>IF(OR($H63="",$J63="",AV63="",AX63=""),"",IF(AND(AV63=$H63,AX63=$J63),Punkte!$A$1,IF(AND(AV63-AX63=0,$H63-$J63=0),Punkte!$A$3,IF(AV63-AX63=$H63-$J63,Punkte!$A$2,IF((AV63-AX63)*($H63-$J63)&gt;0,Punkte!$A$4,0)))))</f>
        <v>0</v>
      </c>
      <c r="AZ63" s="10">
        <v>3</v>
      </c>
      <c r="BA63" s="11" t="s">
        <v>24</v>
      </c>
      <c r="BB63" s="10">
        <v>1</v>
      </c>
      <c r="BC63" s="28">
        <f>IF(OR($H63="",$J63="",AZ63="",BB63=""),"",IF(AND(AZ63=$H63,BB63=$J63),Punkte!$A$1,IF(AND(AZ63-BB63=0,$H63-$J63=0),Punkte!$A$3,IF(AZ63-BB63=$H63-$J63,Punkte!$A$2,IF((AZ63-BB63)*($H63-$J63)&gt;0,Punkte!$A$4,0)))))</f>
        <v>0</v>
      </c>
      <c r="BD63" s="10">
        <v>1</v>
      </c>
      <c r="BE63" s="11" t="s">
        <v>24</v>
      </c>
      <c r="BF63" s="10">
        <v>1</v>
      </c>
      <c r="BG63" s="28">
        <f>IF(OR($H63="",$J63="",BD63="",BF63=""),"",IF(AND(BD63=$H63,BF63=$J63),Punkte!$A$1,IF(AND(BD63-BF63=0,$H63-$J63=0),Punkte!$A$3,IF(BD63-BF63=$H63-$J63,Punkte!$A$2,IF((BD63-BF63)*($H63-$J63)&gt;0,Punkte!$A$4,0)))))</f>
        <v>3</v>
      </c>
      <c r="BH63" s="10">
        <v>1</v>
      </c>
      <c r="BI63" s="11" t="s">
        <v>24</v>
      </c>
      <c r="BJ63" s="10">
        <v>1</v>
      </c>
      <c r="BK63" s="28">
        <f>IF(OR($H63="",$J63="",BH63="",BJ63=""),"",IF(AND(BH63=$H63,BJ63=$J63),Punkte!$A$1,IF(AND(BH63-BJ63=0,$H63-$J63=0),Punkte!$A$3,IF(BH63-BJ63=$H63-$J63,Punkte!$A$2,IF((BH63-BJ63)*($H63-$J63)&gt;0,Punkte!$A$4,0)))))</f>
        <v>3</v>
      </c>
      <c r="BL63" s="10">
        <v>0</v>
      </c>
      <c r="BM63" s="11" t="s">
        <v>24</v>
      </c>
      <c r="BN63" s="10">
        <v>0</v>
      </c>
      <c r="BO63" s="28">
        <f>IF(OR($H63="",$J63="",BL63="",BN63=""),"",IF(AND(BL63=$H63,BN63=$J63),Punkte!$A$1,IF(AND(BL63-BN63=0,$H63-$J63=0),Punkte!$A$3,IF(BL63-BN63=$H63-$J63,Punkte!$A$2,IF((BL63-BN63)*($H63-$J63)&gt;0,Punkte!$A$4,0)))))</f>
        <v>6</v>
      </c>
      <c r="BP63" s="10">
        <v>1</v>
      </c>
      <c r="BQ63" s="78" t="s">
        <v>24</v>
      </c>
      <c r="BR63" s="10">
        <v>1</v>
      </c>
      <c r="BS63" s="28">
        <f>IF(OR($H63="",$J63="",BP63="",BR63=""),"",IF(AND(BP63=$H63,BR63=$J63),Punkte!$A$1,IF(AND(BP63-BR63=0,$H63-$J63=0),Punkte!$A$3,IF(BP63-BR63=$H63-$J63,Punkte!$A$2,IF((BP63-BR63)*($H63-$J63)&gt;0,Punkte!$A$4,0)))))</f>
        <v>3</v>
      </c>
      <c r="BT63" s="10">
        <v>2</v>
      </c>
      <c r="BU63" s="11" t="s">
        <v>24</v>
      </c>
      <c r="BV63" s="10">
        <v>3</v>
      </c>
      <c r="BW63" s="28">
        <f>IF(OR($H63="",$J63="",BT63="",BV63=""),"",IF(AND(BT63=$H63,BV63=$J63),Punkte!$A$1,IF(AND(BT63-BV63=0,$H63-$J63=0),Punkte!$A$3,IF(BT63-BV63=$H63-$J63,Punkte!$A$2,IF((BT63-BV63)*($H63-$J63)&gt;0,Punkte!$A$4,0)))))</f>
        <v>0</v>
      </c>
      <c r="BX63" s="10">
        <v>0</v>
      </c>
      <c r="BY63" s="121" t="s">
        <v>24</v>
      </c>
      <c r="BZ63" s="10">
        <v>1</v>
      </c>
      <c r="CA63" s="28">
        <f>IF(OR($H63="",$J63="",BX63="",BZ63=""),"",IF(AND(BX63=$H63,BZ63=$J63),Punkte!$A$1,IF(AND(BX63-BZ63=0,$H63-$J63=0),Punkte!$A$3,IF(BX63-BZ63=$H63-$J63,Punkte!$A$2,IF((BX63-BZ63)*($H63-$J63)&gt;0,Punkte!$A$4,0)))))</f>
        <v>0</v>
      </c>
      <c r="CB63" s="10">
        <v>2</v>
      </c>
      <c r="CC63" s="11" t="s">
        <v>24</v>
      </c>
      <c r="CD63" s="10">
        <v>0</v>
      </c>
      <c r="CE63" s="28">
        <f>IF(OR($H63="",$J63="",CB63="",CD63=""),"",IF(AND(CB63=$H63,CD63=$J63),Punkte!$A$1,IF(AND(CB63-CD63=0,$H63-$J63=0),Punkte!$A$3,IF(CB63-CD63=$H63-$J63,Punkte!$A$2,IF((CB63-CD63)*($H63-$J63)&gt;0,Punkte!$A$4,0)))))</f>
        <v>0</v>
      </c>
      <c r="CF63" s="10">
        <v>3</v>
      </c>
      <c r="CG63" s="11" t="s">
        <v>24</v>
      </c>
      <c r="CH63" s="10">
        <v>2</v>
      </c>
      <c r="CI63" s="28">
        <f>IF(OR($H63="",$J63="",CF63="",CH63=""),"",IF(AND(CF63=$H63,CH63=$J63),Punkte!$A$1,IF(AND(CF63-CH63=0,$H63-$J63=0),Punkte!$A$3,IF(CF63-CH63=$H63-$J63,Punkte!$A$2,IF((CF63-CH63)*($H63-$J63)&gt;0,Punkte!$A$4,0)))))</f>
        <v>0</v>
      </c>
      <c r="CJ63" s="10">
        <v>0</v>
      </c>
      <c r="CK63" s="11" t="s">
        <v>24</v>
      </c>
      <c r="CL63" s="10">
        <v>2</v>
      </c>
      <c r="CM63" s="28">
        <f>IF(OR($H63="",$J63="",CJ63="",CL63=""),"",IF(AND(CJ63=$H63,CL63=$J63),Punkte!$A$1,IF(AND(CJ63-CL63=0,$H63-$J63=0),Punkte!$A$3,IF(CJ63-CL63=$H63-$J63,Punkte!$A$2,IF((CJ63-CL63)*($H63-$J63)&gt;0,Punkte!$A$4,0)))))</f>
        <v>0</v>
      </c>
      <c r="CN63" s="10">
        <v>2</v>
      </c>
      <c r="CO63" s="11" t="s">
        <v>24</v>
      </c>
      <c r="CP63" s="10">
        <v>1</v>
      </c>
      <c r="CQ63" s="28">
        <f>IF(OR($H63="",$J63="",CN63="",CP63=""),"",IF(AND(CN63=$H63,CP63=$J63),Punkte!$A$1,IF(AND(CN63-CP63=0,$H63-$J63=0),Punkte!$A$3,IF(CN63-CP63=$H63-$J63,Punkte!$A$2,IF((CN63-CP63)*($H63-$J63)&gt;0,Punkte!$A$4,0)))))</f>
        <v>0</v>
      </c>
      <c r="CR63" s="10">
        <v>3</v>
      </c>
      <c r="CS63" s="81" t="s">
        <v>24</v>
      </c>
      <c r="CT63" s="10">
        <v>1</v>
      </c>
      <c r="CU63" s="28">
        <f>IF(OR($H63="",$J63="",CR63="",CT63=""),"",IF(AND(CR63=$H63,CT63=$J63),Punkte!$A$1,IF(AND(CR63-CT63=0,$H63-$J63=0),Punkte!$A$3,IF(CR63-CT63=$H63-$J63,Punkte!$A$2,IF((CR63-CT63)*($H63-$J63)&gt;0,Punkte!$A$4,0)))))</f>
        <v>0</v>
      </c>
      <c r="CV63" s="10">
        <v>0</v>
      </c>
      <c r="CW63" s="11" t="s">
        <v>24</v>
      </c>
      <c r="CX63" s="10">
        <v>1</v>
      </c>
      <c r="CY63" s="28">
        <f>IF(OR($H63="",$J63="",CV63="",CX63=""),"",IF(AND(CV63=$H63,CX63=$J63),Punkte!$A$1,IF(AND(CV63-CX63=0,$H63-$J63=0),Punkte!$A$3,IF(CV63-CX63=$H63-$J63,Punkte!$A$2,IF((CV63-CX63)*($H63-$J63)&gt;0,Punkte!$A$4,0)))))</f>
        <v>0</v>
      </c>
      <c r="CZ63" s="10">
        <v>1</v>
      </c>
      <c r="DA63" s="84" t="s">
        <v>24</v>
      </c>
      <c r="DB63" s="10">
        <v>0</v>
      </c>
      <c r="DC63" s="28">
        <f>IF(OR($H63="",$J63="",CZ63="",DB63=""),"",IF(AND(CZ63=$H63,DB63=$J63),Punkte!$A$1,IF(AND(CZ63-DB63=0,$H63-$J63=0),Punkte!$A$3,IF(CZ63-DB63=$H63-$J63,Punkte!$A$2,IF((CZ63-DB63)*($H63-$J63)&gt;0,Punkte!$A$4,0)))))</f>
        <v>0</v>
      </c>
      <c r="DD63" s="10">
        <v>0</v>
      </c>
      <c r="DE63" s="11" t="s">
        <v>24</v>
      </c>
      <c r="DF63" s="10">
        <v>0</v>
      </c>
      <c r="DG63" s="28">
        <f>IF(OR($H63="",$J63="",DD63="",DF63=""),"",IF(AND(DD63=$H63,DF63=$J63),Punkte!$A$1,IF(AND(DD63-DF63=0,$H63-$J63=0),Punkte!$A$3,IF(DD63-DF63=$H63-$J63,Punkte!$A$2,IF((DD63-DF63)*($H63-$J63)&gt;0,Punkte!$A$4,0)))))</f>
        <v>6</v>
      </c>
      <c r="DH63" s="10">
        <v>1</v>
      </c>
      <c r="DI63" s="11" t="s">
        <v>24</v>
      </c>
      <c r="DJ63" s="10">
        <v>0</v>
      </c>
      <c r="DK63" s="28">
        <f>IF(OR($H63="",$J63="",DH63="",DJ63=""),"",IF(AND(DH63=$H63,DJ63=$J63),Punkte!$A$1,IF(AND(DH63-DJ63=0,$H63-$J63=0),Punkte!$A$3,IF(DH63-DJ63=$H63-$J63,Punkte!$A$2,IF((DH63-DJ63)*($H63-$J63)&gt;0,Punkte!$A$4,0)))))</f>
        <v>0</v>
      </c>
      <c r="DL63" s="10">
        <v>1</v>
      </c>
      <c r="DM63" s="11" t="s">
        <v>24</v>
      </c>
      <c r="DN63" s="10">
        <v>0</v>
      </c>
      <c r="DO63" s="28">
        <f>IF(OR($H63="",$J63="",DL63="",DN63=""),"",IF(AND(DL63=$H63,DN63=$J63),Punkte!$A$1,IF(AND(DL63-DN63=0,$H63-$J63=0),Punkte!$A$3,IF(DL63-DN63=$H63-$J63,Punkte!$A$2,IF((DL63-DN63)*($H63-$J63)&gt;0,Punkte!$A$4,0)))))</f>
        <v>0</v>
      </c>
      <c r="DP63" s="10">
        <v>1</v>
      </c>
      <c r="DQ63" s="11" t="s">
        <v>24</v>
      </c>
      <c r="DR63" s="10">
        <v>0</v>
      </c>
      <c r="DS63" s="28">
        <f>IF(OR($H63="",$J63="",DP63="",DR63=""),"",IF(AND(DP63=$H63,DR63=$J63),Punkte!$A$1,IF(AND(DP63-DR63=0,$H63-$J63=0),Punkte!$A$3,IF(DP63-DR63=$H63-$J63,Punkte!$A$2,IF((DP63-DR63)*($H63-$J63)&gt;0,Punkte!$A$4,0)))))</f>
        <v>0</v>
      </c>
      <c r="DT63" s="10">
        <v>2</v>
      </c>
      <c r="DU63" s="11" t="s">
        <v>24</v>
      </c>
      <c r="DV63" s="10">
        <v>1</v>
      </c>
      <c r="DW63" s="28">
        <f>IF(OR($H63="",$J63="",DT63="",DV63=""),"",IF(AND(DT63=$H63,DV63=$J63),Punkte!$A$1,IF(AND(DT63-DV63=0,$H63-$J63=0),Punkte!$A$3,IF(DT63-DV63=$H63-$J63,Punkte!$A$2,IF((DT63-DV63)*($H63-$J63)&gt;0,Punkte!$A$4,0)))))</f>
        <v>0</v>
      </c>
      <c r="DX63" s="10">
        <v>1</v>
      </c>
      <c r="DY63" s="11" t="s">
        <v>24</v>
      </c>
      <c r="DZ63" s="10">
        <v>1</v>
      </c>
      <c r="EA63" s="28">
        <f>IF(OR($H63="",$J63="",DX63="",DZ63=""),"",IF(AND(DX63=$H63,DZ63=$J63),Punkte!$A$1,IF(AND(DX63-DZ63=0,$H63-$J63=0),Punkte!$A$3,IF(DX63-DZ63=$H63-$J63,Punkte!$A$2,IF((DX63-DZ63)*($H63-$J63)&gt;0,Punkte!$A$4,0)))))</f>
        <v>3</v>
      </c>
      <c r="EB63" s="10">
        <v>1</v>
      </c>
      <c r="EC63" s="11" t="s">
        <v>24</v>
      </c>
      <c r="ED63" s="10">
        <v>0</v>
      </c>
      <c r="EE63" s="28">
        <f>IF(OR($H63="",$J63="",EB63="",ED63=""),"",IF(AND(EB63=$H63,ED63=$J63),Punkte!$A$1,IF(AND(EB63-ED63=0,$H63-$J63=0),Punkte!$A$3,IF(EB63-ED63=$H63-$J63,Punkte!$A$2,IF((EB63-ED63)*($H63-$J63)&gt;0,Punkte!$A$4,0)))))</f>
        <v>0</v>
      </c>
      <c r="EF63" s="10">
        <v>1</v>
      </c>
      <c r="EG63" s="11" t="s">
        <v>24</v>
      </c>
      <c r="EH63" s="10">
        <v>3</v>
      </c>
      <c r="EI63" s="28">
        <f>IF(OR($H63="",$J63="",EF63="",EH63=""),"",IF(AND(EF63=$H63,EH63=$J63),Punkte!$A$1,IF(AND(EF63-EH63=0,$H63-$J63=0),Punkte!$A$3,IF(EF63-EH63=$H63-$J63,Punkte!$A$2,IF((EF63-EH63)*($H63-$J63)&gt;0,Punkte!$A$4,0)))))</f>
        <v>0</v>
      </c>
      <c r="EJ63" s="10">
        <v>3</v>
      </c>
      <c r="EK63" s="11" t="s">
        <v>24</v>
      </c>
      <c r="EL63" s="10">
        <v>2</v>
      </c>
      <c r="EM63" s="28">
        <f>IF(OR($H63="",$J63="",EJ63="",EL63=""),"",IF(AND(EJ63=$H63,EL63=$J63),Punkte!$A$1,IF(AND(EJ63-EL63=0,$H63-$J63=0),Punkte!$A$3,IF(EJ63-EL63=$H63-$J63,Punkte!$A$2,IF((EJ63-EL63)*($H63-$J63)&gt;0,Punkte!$A$4,0)))))</f>
        <v>0</v>
      </c>
      <c r="EN63" s="10">
        <v>1</v>
      </c>
      <c r="EO63" s="11" t="s">
        <v>24</v>
      </c>
      <c r="EP63" s="10">
        <v>1</v>
      </c>
      <c r="EQ63" s="28">
        <f>IF(OR($H63="",$J63="",EN63="",EP63=""),"",IF(AND(EN63=$H63,EP63=$J63),Punkte!$A$1,IF(AND(EN63-EP63=0,$H63-$J63=0),Punkte!$A$3,IF(EN63-EP63=$H63-$J63,Punkte!$A$2,IF((EN63-EP63)*($H63-$J63)&gt;0,Punkte!$A$4,0)))))</f>
        <v>3</v>
      </c>
      <c r="ER63" s="10">
        <v>2</v>
      </c>
      <c r="ES63" s="11" t="s">
        <v>24</v>
      </c>
      <c r="ET63" s="10">
        <v>0</v>
      </c>
      <c r="EU63" s="28">
        <f>IF(OR($H63="",$J63="",ER63="",ET63=""),"",IF(AND(ER63=$H63,ET63=$J63),Punkte!$A$1,IF(AND(ER63-ET63=0,$H63-$J63=0),Punkte!$A$3,IF(ER63-ET63=$H63-$J63,Punkte!$A$2,IF((ER63-ET63)*($H63-$J63)&gt;0,Punkte!$A$4,0)))))</f>
        <v>0</v>
      </c>
    </row>
    <row r="64" spans="1:151" s="12" customFormat="1" ht="11.25" customHeight="1">
      <c r="A64" s="12">
        <v>56</v>
      </c>
      <c r="B64" s="21">
        <v>40358</v>
      </c>
      <c r="C64" s="29" t="s">
        <v>29</v>
      </c>
      <c r="D64" s="25">
        <v>0.85416666666666663</v>
      </c>
      <c r="E64" s="39" t="s">
        <v>49</v>
      </c>
      <c r="F64" s="40" t="s">
        <v>0</v>
      </c>
      <c r="G64" s="41" t="s">
        <v>70</v>
      </c>
      <c r="H64" s="7">
        <v>1</v>
      </c>
      <c r="I64" s="36" t="s">
        <v>24</v>
      </c>
      <c r="J64" s="7">
        <v>0</v>
      </c>
      <c r="K64" s="15"/>
      <c r="L64" s="10">
        <v>2</v>
      </c>
      <c r="M64" s="72" t="s">
        <v>24</v>
      </c>
      <c r="N64" s="10">
        <v>1</v>
      </c>
      <c r="O64" s="28">
        <f>IF(OR($H64="",$J64="",L64="",N64=""),"",IF(AND(L64=$H64,N64=$J64),Punkte!$A$1,IF(AND(L64-N64=0,$H64-$J64=0),Punkte!$A$3,IF(L64-N64=$H64-$J64,Punkte!$A$2,IF((L64-N64)*($H64-$J64)&gt;0,Punkte!$A$4,0)))))</f>
        <v>4</v>
      </c>
      <c r="P64" s="12">
        <v>2</v>
      </c>
      <c r="Q64" s="12" t="s">
        <v>24</v>
      </c>
      <c r="R64" s="12">
        <v>1</v>
      </c>
      <c r="S64" s="28">
        <f>IF(OR($H64="",$J64="",P64="",R64=""),"",IF(AND(P64=$H64,R64=$J64),Punkte!$A$1,IF(AND(P64-R64=0,$H64-$J64=0),Punkte!$A$3,IF(P64-R64=$H64-$J64,Punkte!$A$2,IF((P64-R64)*($H64-$J64)&gt;0,Punkte!$A$4,0)))))</f>
        <v>4</v>
      </c>
      <c r="T64" s="12">
        <v>1</v>
      </c>
      <c r="U64" s="11" t="s">
        <v>24</v>
      </c>
      <c r="V64" s="12">
        <v>0</v>
      </c>
      <c r="W64" s="28">
        <f>IF(OR($H64="",$J64="",T64="",V64=""),"",IF(AND(T64=$H64,V64=$J64),Punkte!$A$1,IF(AND(T64-V64=0,$H64-$J64=0),Punkte!$A$3,IF(T64-V64=$H64-$J64,Punkte!$A$2,IF((T64-V64)*($H64-$J64)&gt;0,Punkte!$A$4,0)))))</f>
        <v>6</v>
      </c>
      <c r="X64" s="12">
        <v>3</v>
      </c>
      <c r="Y64" s="11" t="s">
        <v>24</v>
      </c>
      <c r="Z64" s="12">
        <v>2</v>
      </c>
      <c r="AA64" s="28">
        <f>IF(OR($H64="",$J64="",X64="",Z64=""),"",IF(AND(X64=$H64,Z64=$J64),Punkte!$A$1,IF(AND(X64-Z64=0,$H64-$J64=0),Punkte!$A$3,IF(X64-Z64=$H64-$J64,Punkte!$A$2,IF((X64-Z64)*($H64-$J64)&gt;0,Punkte!$A$4,0)))))</f>
        <v>4</v>
      </c>
      <c r="AB64" s="12">
        <v>2</v>
      </c>
      <c r="AC64" s="11" t="s">
        <v>24</v>
      </c>
      <c r="AD64" s="12">
        <v>2</v>
      </c>
      <c r="AE64" s="28">
        <f>IF(OR($H64="",$J64="",AB64="",AD64=""),"",IF(AND(AB64=$H64,AD64=$J64),Punkte!$A$1,IF(AND(AB64-AD64=0,$H64-$J64=0),Punkte!$A$3,IF(AB64-AD64=$H64-$J64,Punkte!$A$2,IF((AB64-AD64)*($H64-$J64)&gt;0,Punkte!$A$4,0)))))</f>
        <v>0</v>
      </c>
      <c r="AF64" s="10">
        <v>1</v>
      </c>
      <c r="AG64" s="75" t="s">
        <v>24</v>
      </c>
      <c r="AH64" s="10">
        <v>1</v>
      </c>
      <c r="AI64" s="28">
        <f>IF(OR($H64="",$J64="",AF64="",AH64=""),"",IF(AND(AF64=$H64,AH64=$J64),Punkte!$A$1,IF(AND(AF64-AH64=0,$H64-$J64=0),Punkte!$A$3,IF(AF64-AH64=$H64-$J64,Punkte!$A$2,IF((AF64-AH64)*($H64-$J64)&gt;0,Punkte!$A$4,0)))))</f>
        <v>0</v>
      </c>
      <c r="AJ64" s="12">
        <v>1</v>
      </c>
      <c r="AK64" s="11" t="s">
        <v>24</v>
      </c>
      <c r="AL64" s="12">
        <v>0</v>
      </c>
      <c r="AM64" s="28">
        <f>IF(OR($H64="",$J64="",AJ64="",AL64=""),"",IF(AND(AJ64=$H64,AL64=$J64),Punkte!$A$1,IF(AND(AJ64-AL64=0,$H64-$J64=0),Punkte!$A$3,IF(AJ64-AL64=$H64-$J64,Punkte!$A$2,IF((AJ64-AL64)*($H64-$J64)&gt;0,Punkte!$A$4,0)))))</f>
        <v>6</v>
      </c>
      <c r="AN64" s="12">
        <v>1</v>
      </c>
      <c r="AO64" s="11" t="s">
        <v>24</v>
      </c>
      <c r="AP64" s="12">
        <v>0</v>
      </c>
      <c r="AQ64" s="28">
        <f>IF(OR($H64="",$J64="",AN64="",AP64=""),"",IF(AND(AN64=$H64,AP64=$J64),Punkte!$A$1,IF(AND(AN64-AP64=0,$H64-$J64=0),Punkte!$A$3,IF(AN64-AP64=$H64-$J64,Punkte!$A$2,IF((AN64-AP64)*($H64-$J64)&gt;0,Punkte!$A$4,0)))))</f>
        <v>6</v>
      </c>
      <c r="AR64" s="10">
        <v>1</v>
      </c>
      <c r="AS64" s="11" t="s">
        <v>24</v>
      </c>
      <c r="AT64" s="10">
        <v>1</v>
      </c>
      <c r="AU64" s="28">
        <f>IF(OR($H64="",$J64="",AR64="",AT64=""),"",IF(AND(AR64=$H64,AT64=$J64),Punkte!$A$1,IF(AND(AR64-AT64=0,$H64-$J64=0),Punkte!$A$3,IF(AR64-AT64=$H64-$J64,Punkte!$A$2,IF((AR64-AT64)*($H64-$J64)&gt;0,Punkte!$A$4,0)))))</f>
        <v>0</v>
      </c>
      <c r="AV64" s="10">
        <v>3</v>
      </c>
      <c r="AW64" s="11" t="s">
        <v>24</v>
      </c>
      <c r="AX64" s="10">
        <v>1</v>
      </c>
      <c r="AY64" s="28">
        <f>IF(OR($H64="",$J64="",AV64="",AX64=""),"",IF(AND(AV64=$H64,AX64=$J64),Punkte!$A$1,IF(AND(AV64-AX64=0,$H64-$J64=0),Punkte!$A$3,IF(AV64-AX64=$H64-$J64,Punkte!$A$2,IF((AV64-AX64)*($H64-$J64)&gt;0,Punkte!$A$4,0)))))</f>
        <v>2</v>
      </c>
      <c r="AZ64" s="10">
        <v>1</v>
      </c>
      <c r="BA64" s="11" t="s">
        <v>24</v>
      </c>
      <c r="BB64" s="10">
        <v>1</v>
      </c>
      <c r="BC64" s="28">
        <f>IF(OR($H64="",$J64="",AZ64="",BB64=""),"",IF(AND(AZ64=$H64,BB64=$J64),Punkte!$A$1,IF(AND(AZ64-BB64=0,$H64-$J64=0),Punkte!$A$3,IF(AZ64-BB64=$H64-$J64,Punkte!$A$2,IF((AZ64-BB64)*($H64-$J64)&gt;0,Punkte!$A$4,0)))))</f>
        <v>0</v>
      </c>
      <c r="BD64" s="10">
        <v>2</v>
      </c>
      <c r="BE64" s="11" t="s">
        <v>24</v>
      </c>
      <c r="BF64" s="10">
        <v>2</v>
      </c>
      <c r="BG64" s="28">
        <f>IF(OR($H64="",$J64="",BD64="",BF64=""),"",IF(AND(BD64=$H64,BF64=$J64),Punkte!$A$1,IF(AND(BD64-BF64=0,$H64-$J64=0),Punkte!$A$3,IF(BD64-BF64=$H64-$J64,Punkte!$A$2,IF((BD64-BF64)*($H64-$J64)&gt;0,Punkte!$A$4,0)))))</f>
        <v>0</v>
      </c>
      <c r="BH64" s="10">
        <v>1</v>
      </c>
      <c r="BI64" s="11" t="s">
        <v>24</v>
      </c>
      <c r="BJ64" s="10">
        <v>0</v>
      </c>
      <c r="BK64" s="28">
        <f>IF(OR($H64="",$J64="",BH64="",BJ64=""),"",IF(AND(BH64=$H64,BJ64=$J64),Punkte!$A$1,IF(AND(BH64-BJ64=0,$H64-$J64=0),Punkte!$A$3,IF(BH64-BJ64=$H64-$J64,Punkte!$A$2,IF((BH64-BJ64)*($H64-$J64)&gt;0,Punkte!$A$4,0)))))</f>
        <v>6</v>
      </c>
      <c r="BL64" s="10">
        <v>1</v>
      </c>
      <c r="BM64" s="11" t="s">
        <v>24</v>
      </c>
      <c r="BN64" s="10">
        <v>0</v>
      </c>
      <c r="BO64" s="28">
        <f>IF(OR($H64="",$J64="",BL64="",BN64=""),"",IF(AND(BL64=$H64,BN64=$J64),Punkte!$A$1,IF(AND(BL64-BN64=0,$H64-$J64=0),Punkte!$A$3,IF(BL64-BN64=$H64-$J64,Punkte!$A$2,IF((BL64-BN64)*($H64-$J64)&gt;0,Punkte!$A$4,0)))))</f>
        <v>6</v>
      </c>
      <c r="BP64" s="10">
        <v>3</v>
      </c>
      <c r="BQ64" s="78" t="s">
        <v>24</v>
      </c>
      <c r="BR64" s="10">
        <v>2</v>
      </c>
      <c r="BS64" s="28">
        <f>IF(OR($H64="",$J64="",BP64="",BR64=""),"",IF(AND(BP64=$H64,BR64=$J64),Punkte!$A$1,IF(AND(BP64-BR64=0,$H64-$J64=0),Punkte!$A$3,IF(BP64-BR64=$H64-$J64,Punkte!$A$2,IF((BP64-BR64)*($H64-$J64)&gt;0,Punkte!$A$4,0)))))</f>
        <v>4</v>
      </c>
      <c r="BT64" s="10">
        <v>1</v>
      </c>
      <c r="BU64" s="11" t="s">
        <v>24</v>
      </c>
      <c r="BV64" s="10">
        <v>0</v>
      </c>
      <c r="BW64" s="28">
        <f>IF(OR($H64="",$J64="",BT64="",BV64=""),"",IF(AND(BT64=$H64,BV64=$J64),Punkte!$A$1,IF(AND(BT64-BV64=0,$H64-$J64=0),Punkte!$A$3,IF(BT64-BV64=$H64-$J64,Punkte!$A$2,IF((BT64-BV64)*($H64-$J64)&gt;0,Punkte!$A$4,0)))))</f>
        <v>6</v>
      </c>
      <c r="BX64" s="10">
        <v>1</v>
      </c>
      <c r="BY64" s="121" t="s">
        <v>24</v>
      </c>
      <c r="BZ64" s="10">
        <v>0</v>
      </c>
      <c r="CA64" s="28">
        <f>IF(OR($H64="",$J64="",BX64="",BZ64=""),"",IF(AND(BX64=$H64,BZ64=$J64),Punkte!$A$1,IF(AND(BX64-BZ64=0,$H64-$J64=0),Punkte!$A$3,IF(BX64-BZ64=$H64-$J64,Punkte!$A$2,IF((BX64-BZ64)*($H64-$J64)&gt;0,Punkte!$A$4,0)))))</f>
        <v>6</v>
      </c>
      <c r="CB64" s="10">
        <v>1</v>
      </c>
      <c r="CC64" s="11" t="s">
        <v>24</v>
      </c>
      <c r="CD64" s="10">
        <v>1</v>
      </c>
      <c r="CE64" s="28">
        <f>IF(OR($H64="",$J64="",CB64="",CD64=""),"",IF(AND(CB64=$H64,CD64=$J64),Punkte!$A$1,IF(AND(CB64-CD64=0,$H64-$J64=0),Punkte!$A$3,IF(CB64-CD64=$H64-$J64,Punkte!$A$2,IF((CB64-CD64)*($H64-$J64)&gt;0,Punkte!$A$4,0)))))</f>
        <v>0</v>
      </c>
      <c r="CF64" s="10">
        <v>0</v>
      </c>
      <c r="CG64" s="11" t="s">
        <v>24</v>
      </c>
      <c r="CH64" s="10">
        <v>0</v>
      </c>
      <c r="CI64" s="28">
        <f>IF(OR($H64="",$J64="",CF64="",CH64=""),"",IF(AND(CF64=$H64,CH64=$J64),Punkte!$A$1,IF(AND(CF64-CH64=0,$H64-$J64=0),Punkte!$A$3,IF(CF64-CH64=$H64-$J64,Punkte!$A$2,IF((CF64-CH64)*($H64-$J64)&gt;0,Punkte!$A$4,0)))))</f>
        <v>0</v>
      </c>
      <c r="CJ64" s="10">
        <v>1</v>
      </c>
      <c r="CK64" s="11" t="s">
        <v>24</v>
      </c>
      <c r="CL64" s="10">
        <v>2</v>
      </c>
      <c r="CM64" s="28">
        <f>IF(OR($H64="",$J64="",CJ64="",CL64=""),"",IF(AND(CJ64=$H64,CL64=$J64),Punkte!$A$1,IF(AND(CJ64-CL64=0,$H64-$J64=0),Punkte!$A$3,IF(CJ64-CL64=$H64-$J64,Punkte!$A$2,IF((CJ64-CL64)*($H64-$J64)&gt;0,Punkte!$A$4,0)))))</f>
        <v>0</v>
      </c>
      <c r="CN64" s="10">
        <v>2</v>
      </c>
      <c r="CO64" s="11" t="s">
        <v>24</v>
      </c>
      <c r="CP64" s="10">
        <v>1</v>
      </c>
      <c r="CQ64" s="28">
        <f>IF(OR($H64="",$J64="",CN64="",CP64=""),"",IF(AND(CN64=$H64,CP64=$J64),Punkte!$A$1,IF(AND(CN64-CP64=0,$H64-$J64=0),Punkte!$A$3,IF(CN64-CP64=$H64-$J64,Punkte!$A$2,IF((CN64-CP64)*($H64-$J64)&gt;0,Punkte!$A$4,0)))))</f>
        <v>4</v>
      </c>
      <c r="CR64" s="10">
        <v>1</v>
      </c>
      <c r="CS64" s="81" t="s">
        <v>24</v>
      </c>
      <c r="CT64" s="10">
        <v>2</v>
      </c>
      <c r="CU64" s="28">
        <f>IF(OR($H64="",$J64="",CR64="",CT64=""),"",IF(AND(CR64=$H64,CT64=$J64),Punkte!$A$1,IF(AND(CR64-CT64=0,$H64-$J64=0),Punkte!$A$3,IF(CR64-CT64=$H64-$J64,Punkte!$A$2,IF((CR64-CT64)*($H64-$J64)&gt;0,Punkte!$A$4,0)))))</f>
        <v>0</v>
      </c>
      <c r="CV64" s="10">
        <v>1</v>
      </c>
      <c r="CW64" s="11" t="s">
        <v>24</v>
      </c>
      <c r="CX64" s="10">
        <v>1</v>
      </c>
      <c r="CY64" s="28">
        <f>IF(OR($H64="",$J64="",CV64="",CX64=""),"",IF(AND(CV64=$H64,CX64=$J64),Punkte!$A$1,IF(AND(CV64-CX64=0,$H64-$J64=0),Punkte!$A$3,IF(CV64-CX64=$H64-$J64,Punkte!$A$2,IF((CV64-CX64)*($H64-$J64)&gt;0,Punkte!$A$4,0)))))</f>
        <v>0</v>
      </c>
      <c r="CZ64" s="10">
        <v>1</v>
      </c>
      <c r="DA64" s="84" t="s">
        <v>24</v>
      </c>
      <c r="DB64" s="10">
        <v>1</v>
      </c>
      <c r="DC64" s="28">
        <f>IF(OR($H64="",$J64="",CZ64="",DB64=""),"",IF(AND(CZ64=$H64,DB64=$J64),Punkte!$A$1,IF(AND(CZ64-DB64=0,$H64-$J64=0),Punkte!$A$3,IF(CZ64-DB64=$H64-$J64,Punkte!$A$2,IF((CZ64-DB64)*($H64-$J64)&gt;0,Punkte!$A$4,0)))))</f>
        <v>0</v>
      </c>
      <c r="DD64" s="10">
        <v>3</v>
      </c>
      <c r="DE64" s="11" t="s">
        <v>24</v>
      </c>
      <c r="DF64" s="10">
        <v>2</v>
      </c>
      <c r="DG64" s="28">
        <f>IF(OR($H64="",$J64="",DD64="",DF64=""),"",IF(AND(DD64=$H64,DF64=$J64),Punkte!$A$1,IF(AND(DD64-DF64=0,$H64-$J64=0),Punkte!$A$3,IF(DD64-DF64=$H64-$J64,Punkte!$A$2,IF((DD64-DF64)*($H64-$J64)&gt;0,Punkte!$A$4,0)))))</f>
        <v>4</v>
      </c>
      <c r="DH64" s="10">
        <v>1</v>
      </c>
      <c r="DI64" s="11" t="s">
        <v>24</v>
      </c>
      <c r="DJ64" s="10">
        <v>1</v>
      </c>
      <c r="DK64" s="28">
        <f>IF(OR($H64="",$J64="",DH64="",DJ64=""),"",IF(AND(DH64=$H64,DJ64=$J64),Punkte!$A$1,IF(AND(DH64-DJ64=0,$H64-$J64=0),Punkte!$A$3,IF(DH64-DJ64=$H64-$J64,Punkte!$A$2,IF((DH64-DJ64)*($H64-$J64)&gt;0,Punkte!$A$4,0)))))</f>
        <v>0</v>
      </c>
      <c r="DL64" s="10">
        <v>2</v>
      </c>
      <c r="DM64" s="120" t="s">
        <v>24</v>
      </c>
      <c r="DN64" s="10">
        <v>1</v>
      </c>
      <c r="DO64" s="28">
        <f>IF(OR($H64="",$J64="",DL64="",DN64=""),"",IF(AND(DL64=$H64,DN64=$J64),Punkte!$A$1,IF(AND(DL64-DN64=0,$H64-$J64=0),Punkte!$A$3,IF(DL64-DN64=$H64-$J64,Punkte!$A$2,IF((DL64-DN64)*($H64-$J64)&gt;0,Punkte!$A$4,0)))))</f>
        <v>4</v>
      </c>
      <c r="DP64" s="10">
        <v>1</v>
      </c>
      <c r="DQ64" s="11" t="s">
        <v>24</v>
      </c>
      <c r="DR64" s="10">
        <v>0</v>
      </c>
      <c r="DS64" s="28">
        <f>IF(OR($H64="",$J64="",DP64="",DR64=""),"",IF(AND(DP64=$H64,DR64=$J64),Punkte!$A$1,IF(AND(DP64-DR64=0,$H64-$J64=0),Punkte!$A$3,IF(DP64-DR64=$H64-$J64,Punkte!$A$2,IF((DP64-DR64)*($H64-$J64)&gt;0,Punkte!$A$4,0)))))</f>
        <v>6</v>
      </c>
      <c r="DT64" s="10">
        <v>2</v>
      </c>
      <c r="DU64" s="11" t="s">
        <v>24</v>
      </c>
      <c r="DV64" s="10">
        <v>1</v>
      </c>
      <c r="DW64" s="28">
        <f>IF(OR($H64="",$J64="",DT64="",DV64=""),"",IF(AND(DT64=$H64,DV64=$J64),Punkte!$A$1,IF(AND(DT64-DV64=0,$H64-$J64=0),Punkte!$A$3,IF(DT64-DV64=$H64-$J64,Punkte!$A$2,IF((DT64-DV64)*($H64-$J64)&gt;0,Punkte!$A$4,0)))))</f>
        <v>4</v>
      </c>
      <c r="DX64" s="10">
        <v>2</v>
      </c>
      <c r="DY64" s="11" t="s">
        <v>24</v>
      </c>
      <c r="DZ64" s="10">
        <v>0</v>
      </c>
      <c r="EA64" s="28">
        <f>IF(OR($H64="",$J64="",DX64="",DZ64=""),"",IF(AND(DX64=$H64,DZ64=$J64),Punkte!$A$1,IF(AND(DX64-DZ64=0,$H64-$J64=0),Punkte!$A$3,IF(DX64-DZ64=$H64-$J64,Punkte!$A$2,IF((DX64-DZ64)*($H64-$J64)&gt;0,Punkte!$A$4,0)))))</f>
        <v>2</v>
      </c>
      <c r="EB64" s="10">
        <v>2</v>
      </c>
      <c r="EC64" s="11" t="s">
        <v>24</v>
      </c>
      <c r="ED64" s="10">
        <v>1</v>
      </c>
      <c r="EE64" s="28">
        <f>IF(OR($H64="",$J64="",EB64="",ED64=""),"",IF(AND(EB64=$H64,ED64=$J64),Punkte!$A$1,IF(AND(EB64-ED64=0,$H64-$J64=0),Punkte!$A$3,IF(EB64-ED64=$H64-$J64,Punkte!$A$2,IF((EB64-ED64)*($H64-$J64)&gt;0,Punkte!$A$4,0)))))</f>
        <v>4</v>
      </c>
      <c r="EF64" s="10">
        <v>1</v>
      </c>
      <c r="EG64" s="11" t="s">
        <v>24</v>
      </c>
      <c r="EH64" s="10">
        <v>1</v>
      </c>
      <c r="EI64" s="28">
        <f>IF(OR($H64="",$J64="",EF64="",EH64=""),"",IF(AND(EF64=$H64,EH64=$J64),Punkte!$A$1,IF(AND(EF64-EH64=0,$H64-$J64=0),Punkte!$A$3,IF(EF64-EH64=$H64-$J64,Punkte!$A$2,IF((EF64-EH64)*($H64-$J64)&gt;0,Punkte!$A$4,0)))))</f>
        <v>0</v>
      </c>
      <c r="EJ64" s="10">
        <v>1</v>
      </c>
      <c r="EK64" s="11" t="s">
        <v>24</v>
      </c>
      <c r="EL64" s="10">
        <v>2</v>
      </c>
      <c r="EM64" s="28">
        <f>IF(OR($H64="",$J64="",EJ64="",EL64=""),"",IF(AND(EJ64=$H64,EL64=$J64),Punkte!$A$1,IF(AND(EJ64-EL64=0,$H64-$J64=0),Punkte!$A$3,IF(EJ64-EL64=$H64-$J64,Punkte!$A$2,IF((EJ64-EL64)*($H64-$J64)&gt;0,Punkte!$A$4,0)))))</f>
        <v>0</v>
      </c>
      <c r="EN64" s="10">
        <v>3</v>
      </c>
      <c r="EO64" s="11" t="s">
        <v>24</v>
      </c>
      <c r="EP64" s="10">
        <v>1</v>
      </c>
      <c r="EQ64" s="28">
        <f>IF(OR($H64="",$J64="",EN64="",EP64=""),"",IF(AND(EN64=$H64,EP64=$J64),Punkte!$A$1,IF(AND(EN64-EP64=0,$H64-$J64=0),Punkte!$A$3,IF(EN64-EP64=$H64-$J64,Punkte!$A$2,IF((EN64-EP64)*($H64-$J64)&gt;0,Punkte!$A$4,0)))))</f>
        <v>2</v>
      </c>
      <c r="ER64" s="10">
        <v>1</v>
      </c>
      <c r="ES64" s="11" t="s">
        <v>24</v>
      </c>
      <c r="ET64" s="10">
        <v>2</v>
      </c>
      <c r="EU64" s="28">
        <f>IF(OR($H64="",$J64="",ER64="",ET64=""),"",IF(AND(ER64=$H64,ET64=$J64),Punkte!$A$1,IF(AND(ER64-ET64=0,$H64-$J64=0),Punkte!$A$3,IF(ER64-ET64=$H64-$J64,Punkte!$A$2,IF((ER64-ET64)*($H64-$J64)&gt;0,Punkte!$A$4,0)))))</f>
        <v>0</v>
      </c>
    </row>
    <row r="65" spans="1:151" ht="11.25" customHeight="1">
      <c r="N65" s="44"/>
      <c r="O65" s="44"/>
      <c r="R65" s="44"/>
      <c r="S65" s="44"/>
      <c r="V65" s="44"/>
      <c r="W65" s="44"/>
      <c r="Z65" s="44"/>
      <c r="AA65" s="44"/>
      <c r="AD65" s="44"/>
      <c r="AE65" s="44"/>
      <c r="AF65" s="75"/>
      <c r="AG65" s="76"/>
      <c r="AH65" s="75"/>
      <c r="AI65" s="44"/>
      <c r="AL65" s="44"/>
      <c r="AM65" s="44"/>
      <c r="AP65" s="44"/>
      <c r="AQ65" s="44"/>
      <c r="AT65" s="44"/>
      <c r="AU65" s="44"/>
      <c r="AX65" s="44"/>
      <c r="AY65" s="44"/>
      <c r="BB65" s="44"/>
      <c r="BC65" s="44"/>
      <c r="BF65" s="44"/>
      <c r="BG65" s="44"/>
      <c r="BJ65" s="44"/>
      <c r="BK65" s="44"/>
      <c r="BN65" s="44"/>
      <c r="BO65" s="44"/>
      <c r="BP65" s="78"/>
      <c r="BQ65" s="79"/>
      <c r="BR65" s="78"/>
      <c r="BS65" s="44"/>
      <c r="BV65" s="44"/>
      <c r="BW65" s="44"/>
      <c r="BZ65" s="44"/>
      <c r="CA65" s="44"/>
      <c r="CD65" s="44"/>
      <c r="CE65" s="44"/>
      <c r="CH65" s="44"/>
      <c r="CI65" s="44"/>
      <c r="CL65" s="44"/>
      <c r="CM65" s="44"/>
      <c r="CP65" s="44"/>
      <c r="CQ65" s="44"/>
      <c r="CR65" s="81"/>
      <c r="CS65" s="82"/>
      <c r="CT65" s="81"/>
      <c r="CU65" s="44"/>
      <c r="CX65" s="44"/>
      <c r="CY65" s="44"/>
      <c r="CZ65" s="84"/>
      <c r="DA65" s="83"/>
      <c r="DB65" s="84"/>
      <c r="DC65" s="44"/>
      <c r="DF65" s="44"/>
      <c r="DG65" s="44"/>
      <c r="DJ65" s="44"/>
      <c r="DK65" s="44"/>
      <c r="DN65" s="44"/>
      <c r="DO65" s="44"/>
      <c r="DR65" s="44"/>
      <c r="DS65" s="44"/>
      <c r="DV65" s="44"/>
      <c r="DW65" s="44"/>
      <c r="DZ65" s="44"/>
      <c r="EA65" s="44"/>
      <c r="ED65" s="44"/>
      <c r="EE65" s="44"/>
      <c r="EH65" s="44"/>
      <c r="EI65" s="44"/>
      <c r="EL65" s="44"/>
      <c r="EM65" s="44"/>
      <c r="EP65" s="44"/>
      <c r="EQ65" s="44"/>
      <c r="ET65" s="44"/>
      <c r="EU65" s="44"/>
    </row>
    <row r="66" spans="1:151" ht="11.25" customHeight="1">
      <c r="A66" s="146" t="s">
        <v>6</v>
      </c>
      <c r="B66" s="146"/>
      <c r="C66" s="146"/>
      <c r="D66" s="146"/>
      <c r="E66" s="146"/>
      <c r="F66" s="146"/>
      <c r="G66" s="146"/>
      <c r="L66" s="139"/>
      <c r="M66" s="139"/>
      <c r="N66" s="139"/>
      <c r="O66" s="37"/>
      <c r="P66" s="139"/>
      <c r="Q66" s="139"/>
      <c r="R66" s="139"/>
      <c r="S66" s="38"/>
      <c r="T66" s="139"/>
      <c r="U66" s="139"/>
      <c r="V66" s="139"/>
      <c r="W66" s="38"/>
      <c r="X66" s="139"/>
      <c r="Y66" s="139"/>
      <c r="Z66" s="139"/>
      <c r="AA66" s="38"/>
      <c r="AB66" s="139"/>
      <c r="AC66" s="139"/>
      <c r="AD66" s="139"/>
      <c r="AE66" s="38"/>
      <c r="AF66" s="139"/>
      <c r="AG66" s="139"/>
      <c r="AH66" s="139"/>
      <c r="AI66" s="38"/>
      <c r="AJ66" s="139"/>
      <c r="AK66" s="139"/>
      <c r="AL66" s="139"/>
      <c r="AM66" s="38"/>
      <c r="AN66" s="139"/>
      <c r="AO66" s="139"/>
      <c r="AP66" s="139"/>
      <c r="AQ66" s="38"/>
      <c r="AR66" s="139"/>
      <c r="AS66" s="139"/>
      <c r="AT66" s="139"/>
      <c r="AU66" s="38"/>
      <c r="AV66" s="139"/>
      <c r="AW66" s="139"/>
      <c r="AX66" s="139"/>
      <c r="AY66" s="38"/>
      <c r="AZ66" s="139"/>
      <c r="BA66" s="139"/>
      <c r="BB66" s="139"/>
      <c r="BC66" s="38"/>
      <c r="BD66" s="139"/>
      <c r="BE66" s="139"/>
      <c r="BF66" s="139"/>
      <c r="BG66" s="38"/>
      <c r="BH66" s="139"/>
      <c r="BI66" s="139"/>
      <c r="BJ66" s="139"/>
      <c r="BK66" s="38"/>
      <c r="BL66" s="139"/>
      <c r="BM66" s="139"/>
      <c r="BN66" s="139"/>
      <c r="BO66" s="38"/>
      <c r="BP66" s="139"/>
      <c r="BQ66" s="139"/>
      <c r="BR66" s="139"/>
      <c r="BS66" s="38"/>
      <c r="BT66" s="139"/>
      <c r="BU66" s="139"/>
      <c r="BV66" s="139"/>
      <c r="BW66" s="38"/>
      <c r="BX66" s="139"/>
      <c r="BY66" s="139"/>
      <c r="BZ66" s="139"/>
      <c r="CA66" s="38"/>
      <c r="CB66" s="139"/>
      <c r="CC66" s="139"/>
      <c r="CD66" s="139"/>
      <c r="CE66" s="38"/>
      <c r="CF66" s="139"/>
      <c r="CG66" s="139"/>
      <c r="CH66" s="139"/>
      <c r="CI66" s="38"/>
      <c r="CJ66" s="139"/>
      <c r="CK66" s="139"/>
      <c r="CL66" s="139"/>
      <c r="CM66" s="38"/>
      <c r="CN66" s="139"/>
      <c r="CO66" s="139"/>
      <c r="CP66" s="139"/>
      <c r="CQ66" s="38"/>
      <c r="CR66" s="139"/>
      <c r="CS66" s="139"/>
      <c r="CT66" s="139"/>
      <c r="CU66" s="38"/>
      <c r="CV66" s="139"/>
      <c r="CW66" s="139"/>
      <c r="CX66" s="139"/>
      <c r="CY66" s="38"/>
      <c r="CZ66" s="139"/>
      <c r="DA66" s="139"/>
      <c r="DB66" s="139"/>
      <c r="DC66" s="38"/>
      <c r="DD66" s="139"/>
      <c r="DE66" s="139"/>
      <c r="DF66" s="139"/>
      <c r="DG66" s="38"/>
      <c r="DH66" s="139"/>
      <c r="DI66" s="139"/>
      <c r="DJ66" s="139"/>
      <c r="DK66" s="38"/>
      <c r="DL66" s="139"/>
      <c r="DM66" s="139"/>
      <c r="DN66" s="139"/>
      <c r="DO66" s="38"/>
      <c r="DP66" s="139"/>
      <c r="DQ66" s="139"/>
      <c r="DR66" s="139"/>
      <c r="DS66" s="38"/>
      <c r="DT66" s="139"/>
      <c r="DU66" s="139"/>
      <c r="DV66" s="139"/>
      <c r="DW66" s="38"/>
      <c r="DX66" s="139"/>
      <c r="DY66" s="139"/>
      <c r="DZ66" s="139"/>
      <c r="EA66" s="38"/>
      <c r="EB66" s="139"/>
      <c r="EC66" s="139"/>
      <c r="ED66" s="139"/>
      <c r="EE66" s="38"/>
      <c r="EF66" s="139"/>
      <c r="EG66" s="139"/>
      <c r="EH66" s="139"/>
      <c r="EI66" s="38"/>
      <c r="EJ66" s="139"/>
      <c r="EK66" s="139"/>
      <c r="EL66" s="139"/>
      <c r="EM66" s="38"/>
      <c r="EN66" s="139"/>
      <c r="EO66" s="139"/>
      <c r="EP66" s="139"/>
      <c r="EQ66" s="38"/>
      <c r="ER66" s="139"/>
      <c r="ES66" s="139"/>
      <c r="ET66" s="139"/>
      <c r="EU66" s="38"/>
    </row>
    <row r="67" spans="1:151" ht="11.25" customHeight="1">
      <c r="A67" s="16">
        <v>57</v>
      </c>
      <c r="B67" s="21">
        <v>39996</v>
      </c>
      <c r="C67" s="24" t="s">
        <v>30</v>
      </c>
      <c r="D67" s="25">
        <v>0.66666666666666663</v>
      </c>
      <c r="E67" s="43" t="s">
        <v>52</v>
      </c>
      <c r="F67" s="40" t="s">
        <v>0</v>
      </c>
      <c r="G67" s="8" t="s">
        <v>48</v>
      </c>
      <c r="H67" s="6">
        <v>2</v>
      </c>
      <c r="I67" s="36" t="s">
        <v>24</v>
      </c>
      <c r="J67" s="7">
        <v>1</v>
      </c>
      <c r="L67" s="73">
        <v>2</v>
      </c>
      <c r="M67" s="72" t="s">
        <v>24</v>
      </c>
      <c r="N67" s="10">
        <v>1</v>
      </c>
      <c r="O67" s="28">
        <f>IF(OR($H67="",$J67="",L67="",N67=""),"",IF(AND(L67=$H67,N67=$J67),Punkte!$A$1,IF(AND(L67-N67=0,$H67-$J67=0),Punkte!$A$3,IF(L67-N67=$H67-$J67,Punkte!$A$2,IF((L67-N67)*($H67-$J67)&gt;0,Punkte!$A$4,0)))))</f>
        <v>6</v>
      </c>
      <c r="P67" s="12">
        <v>2</v>
      </c>
      <c r="Q67" s="12" t="s">
        <v>24</v>
      </c>
      <c r="R67" s="12">
        <v>1</v>
      </c>
      <c r="S67" s="28">
        <f>IF(OR($H67="",$J67="",P67="",R67=""),"",IF(AND(P67=$H67,R67=$J67),Punkte!$A$1,IF(AND(P67-R67=0,$H67-$J67=0),Punkte!$A$3,IF(P67-R67=$H67-$J67,Punkte!$A$2,IF((P67-R67)*($H67-$J67)&gt;0,Punkte!$A$4,0)))))</f>
        <v>6</v>
      </c>
      <c r="T67" s="12">
        <v>1</v>
      </c>
      <c r="U67" s="11" t="s">
        <v>24</v>
      </c>
      <c r="V67" s="16">
        <v>2</v>
      </c>
      <c r="W67" s="28">
        <f>IF(OR($H67="",$J67="",T67="",V67=""),"",IF(AND(T67=$H67,V67=$J67),Punkte!$A$1,IF(AND(T67-V67=0,$H67-$J67=0),Punkte!$A$3,IF(T67-V67=$H67-$J67,Punkte!$A$2,IF((T67-V67)*($H67-$J67)&gt;0,Punkte!$A$4,0)))))</f>
        <v>0</v>
      </c>
      <c r="X67" s="12">
        <v>1</v>
      </c>
      <c r="Y67" s="11" t="s">
        <v>24</v>
      </c>
      <c r="Z67" s="16">
        <v>3</v>
      </c>
      <c r="AA67" s="28">
        <f>IF(OR($H67="",$J67="",X67="",Z67=""),"",IF(AND(X67=$H67,Z67=$J67),Punkte!$A$1,IF(AND(X67-Z67=0,$H67-$J67=0),Punkte!$A$3,IF(X67-Z67=$H67-$J67,Punkte!$A$2,IF((X67-Z67)*($H67-$J67)&gt;0,Punkte!$A$4,0)))))</f>
        <v>0</v>
      </c>
      <c r="AB67" s="12">
        <v>2</v>
      </c>
      <c r="AC67" s="11" t="s">
        <v>24</v>
      </c>
      <c r="AD67" s="16">
        <v>1</v>
      </c>
      <c r="AE67" s="28">
        <f>IF(OR($H67="",$J67="",AB67="",AD67=""),"",IF(AND(AB67=$H67,AD67=$J67),Punkte!$A$1,IF(AND(AB67-AD67=0,$H67-$J67=0),Punkte!$A$3,IF(AB67-AD67=$H67-$J67,Punkte!$A$2,IF((AB67-AD67)*($H67-$J67)&gt;0,Punkte!$A$4,0)))))</f>
        <v>6</v>
      </c>
      <c r="AF67" s="10">
        <v>1</v>
      </c>
      <c r="AG67" s="75" t="s">
        <v>24</v>
      </c>
      <c r="AH67" s="10">
        <v>2</v>
      </c>
      <c r="AI67" s="28">
        <f>IF(OR($H67="",$J67="",AF67="",AH67=""),"",IF(AND(AF67=$H67,AH67=$J67),Punkte!$A$1,IF(AND(AF67-AH67=0,$H67-$J67=0),Punkte!$A$3,IF(AF67-AH67=$H67-$J67,Punkte!$A$2,IF((AF67-AH67)*($H67-$J67)&gt;0,Punkte!$A$4,0)))))</f>
        <v>0</v>
      </c>
      <c r="AJ67" s="12">
        <v>1</v>
      </c>
      <c r="AK67" s="11" t="s">
        <v>24</v>
      </c>
      <c r="AL67" s="16">
        <v>1</v>
      </c>
      <c r="AM67" s="28">
        <f>IF(OR($H67="",$J67="",AJ67="",AL67=""),"",IF(AND(AJ67=$H67,AL67=$J67),Punkte!$A$1,IF(AND(AJ67-AL67=0,$H67-$J67=0),Punkte!$A$3,IF(AJ67-AL67=$H67-$J67,Punkte!$A$2,IF((AJ67-AL67)*($H67-$J67)&gt;0,Punkte!$A$4,0)))))</f>
        <v>0</v>
      </c>
      <c r="AN67" s="12">
        <v>2</v>
      </c>
      <c r="AO67" s="11" t="s">
        <v>24</v>
      </c>
      <c r="AP67" s="16">
        <v>1</v>
      </c>
      <c r="AQ67" s="28">
        <f>IF(OR($H67="",$J67="",AN67="",AP67=""),"",IF(AND(AN67=$H67,AP67=$J67),Punkte!$A$1,IF(AND(AN67-AP67=0,$H67-$J67=0),Punkte!$A$3,IF(AN67-AP67=$H67-$J67,Punkte!$A$2,IF((AN67-AP67)*($H67-$J67)&gt;0,Punkte!$A$4,0)))))</f>
        <v>6</v>
      </c>
      <c r="AR67" s="10">
        <v>1</v>
      </c>
      <c r="AS67" s="11" t="s">
        <v>24</v>
      </c>
      <c r="AT67" s="9">
        <v>1</v>
      </c>
      <c r="AU67" s="28">
        <f>IF(OR($H67="",$J67="",AR67="",AT67=""),"",IF(AND(AR67=$H67,AT67=$J67),Punkte!$A$1,IF(AND(AR67-AT67=0,$H67-$J67=0),Punkte!$A$3,IF(AR67-AT67=$H67-$J67,Punkte!$A$2,IF((AR67-AT67)*($H67-$J67)&gt;0,Punkte!$A$4,0)))))</f>
        <v>0</v>
      </c>
      <c r="AV67" s="10">
        <v>1</v>
      </c>
      <c r="AW67" s="11" t="s">
        <v>24</v>
      </c>
      <c r="AX67" s="9">
        <v>2</v>
      </c>
      <c r="AY67" s="28">
        <f>IF(OR($H67="",$J67="",AV67="",AX67=""),"",IF(AND(AV67=$H67,AX67=$J67),Punkte!$A$1,IF(AND(AV67-AX67=0,$H67-$J67=0),Punkte!$A$3,IF(AV67-AX67=$H67-$J67,Punkte!$A$2,IF((AV67-AX67)*($H67-$J67)&gt;0,Punkte!$A$4,0)))))</f>
        <v>0</v>
      </c>
      <c r="AZ67" s="10">
        <v>1</v>
      </c>
      <c r="BA67" s="11" t="s">
        <v>24</v>
      </c>
      <c r="BB67" s="9">
        <v>3</v>
      </c>
      <c r="BC67" s="28">
        <f>IF(OR($H67="",$J67="",AZ67="",BB67=""),"",IF(AND(AZ67=$H67,BB67=$J67),Punkte!$A$1,IF(AND(AZ67-BB67=0,$H67-$J67=0),Punkte!$A$3,IF(AZ67-BB67=$H67-$J67,Punkte!$A$2,IF((AZ67-BB67)*($H67-$J67)&gt;0,Punkte!$A$4,0)))))</f>
        <v>0</v>
      </c>
      <c r="BD67" s="10">
        <v>2</v>
      </c>
      <c r="BE67" s="11" t="s">
        <v>24</v>
      </c>
      <c r="BF67" s="9">
        <v>3</v>
      </c>
      <c r="BG67" s="28">
        <f>IF(OR($H67="",$J67="",BD67="",BF67=""),"",IF(AND(BD67=$H67,BF67=$J67),Punkte!$A$1,IF(AND(BD67-BF67=0,$H67-$J67=0),Punkte!$A$3,IF(BD67-BF67=$H67-$J67,Punkte!$A$2,IF((BD67-BF67)*($H67-$J67)&gt;0,Punkte!$A$4,0)))))</f>
        <v>0</v>
      </c>
      <c r="BH67" s="10">
        <v>2</v>
      </c>
      <c r="BI67" s="11" t="s">
        <v>24</v>
      </c>
      <c r="BJ67" s="9">
        <v>1</v>
      </c>
      <c r="BK67" s="28">
        <f>IF(OR($H67="",$J67="",BH67="",BJ67=""),"",IF(AND(BH67=$H67,BJ67=$J67),Punkte!$A$1,IF(AND(BH67-BJ67=0,$H67-$J67=0),Punkte!$A$3,IF(BH67-BJ67=$H67-$J67,Punkte!$A$2,IF((BH67-BJ67)*($H67-$J67)&gt;0,Punkte!$A$4,0)))))</f>
        <v>6</v>
      </c>
      <c r="BL67" s="10">
        <v>1</v>
      </c>
      <c r="BM67" s="11" t="s">
        <v>24</v>
      </c>
      <c r="BN67" s="9">
        <v>2</v>
      </c>
      <c r="BO67" s="28">
        <f>IF(OR($H67="",$J67="",BL67="",BN67=""),"",IF(AND(BL67=$H67,BN67=$J67),Punkte!$A$1,IF(AND(BL67-BN67=0,$H67-$J67=0),Punkte!$A$3,IF(BL67-BN67=$H67-$J67,Punkte!$A$2,IF((BL67-BN67)*($H67-$J67)&gt;0,Punkte!$A$4,0)))))</f>
        <v>0</v>
      </c>
      <c r="BP67" s="10">
        <v>1</v>
      </c>
      <c r="BQ67" s="78" t="s">
        <v>24</v>
      </c>
      <c r="BR67" s="10">
        <v>1</v>
      </c>
      <c r="BS67" s="28">
        <f>IF(OR($H67="",$J67="",BP67="",BR67=""),"",IF(AND(BP67=$H67,BR67=$J67),Punkte!$A$1,IF(AND(BP67-BR67=0,$H67-$J67=0),Punkte!$A$3,IF(BP67-BR67=$H67-$J67,Punkte!$A$2,IF((BP67-BR67)*($H67-$J67)&gt;0,Punkte!$A$4,0)))))</f>
        <v>0</v>
      </c>
      <c r="BT67" s="10">
        <v>2</v>
      </c>
      <c r="BU67" s="11" t="s">
        <v>24</v>
      </c>
      <c r="BV67" s="9">
        <v>1</v>
      </c>
      <c r="BW67" s="28">
        <f>IF(OR($H67="",$J67="",BT67="",BV67=""),"",IF(AND(BT67=$H67,BV67=$J67),Punkte!$A$1,IF(AND(BT67-BV67=0,$H67-$J67=0),Punkte!$A$3,IF(BT67-BV67=$H67-$J67,Punkte!$A$2,IF((BT67-BV67)*($H67-$J67)&gt;0,Punkte!$A$4,0)))))</f>
        <v>6</v>
      </c>
      <c r="BX67" s="10">
        <v>2</v>
      </c>
      <c r="BY67" s="11" t="s">
        <v>24</v>
      </c>
      <c r="BZ67" s="9">
        <v>3</v>
      </c>
      <c r="CA67" s="28">
        <f>IF(OR($H67="",$J67="",BX67="",BZ67=""),"",IF(AND(BX67=$H67,BZ67=$J67),Punkte!$A$1,IF(AND(BX67-BZ67=0,$H67-$J67=0),Punkte!$A$3,IF(BX67-BZ67=$H67-$J67,Punkte!$A$2,IF((BX67-BZ67)*($H67-$J67)&gt;0,Punkte!$A$4,0)))))</f>
        <v>0</v>
      </c>
      <c r="CB67" s="10">
        <v>2</v>
      </c>
      <c r="CC67" s="11" t="s">
        <v>24</v>
      </c>
      <c r="CD67" s="9">
        <v>1</v>
      </c>
      <c r="CE67" s="28">
        <f>IF(OR($H67="",$J67="",CB67="",CD67=""),"",IF(AND(CB67=$H67,CD67=$J67),Punkte!$A$1,IF(AND(CB67-CD67=0,$H67-$J67=0),Punkte!$A$3,IF(CB67-CD67=$H67-$J67,Punkte!$A$2,IF((CB67-CD67)*($H67-$J67)&gt;0,Punkte!$A$4,0)))))</f>
        <v>6</v>
      </c>
      <c r="CF67" s="10">
        <v>3</v>
      </c>
      <c r="CG67" s="11" t="s">
        <v>24</v>
      </c>
      <c r="CH67" s="9">
        <v>1</v>
      </c>
      <c r="CI67" s="28">
        <f>IF(OR($H67="",$J67="",CF67="",CH67=""),"",IF(AND(CF67=$H67,CH67=$J67),Punkte!$A$1,IF(AND(CF67-CH67=0,$H67-$J67=0),Punkte!$A$3,IF(CF67-CH67=$H67-$J67,Punkte!$A$2,IF((CF67-CH67)*($H67-$J67)&gt;0,Punkte!$A$4,0)))))</f>
        <v>2</v>
      </c>
      <c r="CJ67" s="10"/>
      <c r="CK67" s="11" t="s">
        <v>24</v>
      </c>
      <c r="CL67" s="9"/>
      <c r="CM67" s="28" t="str">
        <f>IF(OR($H67="",$J67="",CJ67="",CL67=""),"",IF(AND(CJ67=$H67,CL67=$J67),Punkte!$A$1,IF(AND(CJ67-CL67=0,$H67-$J67=0),Punkte!$A$3,IF(CJ67-CL67=$H67-$J67,Punkte!$A$2,IF((CJ67-CL67)*($H67-$J67)&gt;0,Punkte!$A$4,0)))))</f>
        <v/>
      </c>
      <c r="CN67" s="10">
        <v>1</v>
      </c>
      <c r="CO67" s="11" t="s">
        <v>24</v>
      </c>
      <c r="CP67" s="9">
        <v>2</v>
      </c>
      <c r="CQ67" s="28">
        <f>IF(OR($H67="",$J67="",CN67="",CP67=""),"",IF(AND(CN67=$H67,CP67=$J67),Punkte!$A$1,IF(AND(CN67-CP67=0,$H67-$J67=0),Punkte!$A$3,IF(CN67-CP67=$H67-$J67,Punkte!$A$2,IF((CN67-CP67)*($H67-$J67)&gt;0,Punkte!$A$4,0)))))</f>
        <v>0</v>
      </c>
      <c r="CR67" s="10">
        <v>1</v>
      </c>
      <c r="CS67" s="81" t="s">
        <v>24</v>
      </c>
      <c r="CT67" s="10">
        <v>3</v>
      </c>
      <c r="CU67" s="28">
        <f>IF(OR($H67="",$J67="",CR67="",CT67=""),"",IF(AND(CR67=$H67,CT67=$J67),Punkte!$A$1,IF(AND(CR67-CT67=0,$H67-$J67=0),Punkte!$A$3,IF(CR67-CT67=$H67-$J67,Punkte!$A$2,IF((CR67-CT67)*($H67-$J67)&gt;0,Punkte!$A$4,0)))))</f>
        <v>0</v>
      </c>
      <c r="CV67" s="10">
        <v>1</v>
      </c>
      <c r="CW67" s="11" t="s">
        <v>24</v>
      </c>
      <c r="CX67" s="9">
        <v>1</v>
      </c>
      <c r="CY67" s="28">
        <f>IF(OR($H67="",$J67="",CV67="",CX67=""),"",IF(AND(CV67=$H67,CX67=$J67),Punkte!$A$1,IF(AND(CV67-CX67=0,$H67-$J67=0),Punkte!$A$3,IF(CV67-CX67=$H67-$J67,Punkte!$A$2,IF((CV67-CX67)*($H67-$J67)&gt;0,Punkte!$A$4,0)))))</f>
        <v>0</v>
      </c>
      <c r="CZ67" s="10">
        <v>1</v>
      </c>
      <c r="DA67" s="84" t="s">
        <v>24</v>
      </c>
      <c r="DB67" s="10">
        <v>2</v>
      </c>
      <c r="DC67" s="28">
        <f>IF(OR($H67="",$J67="",CZ67="",DB67=""),"",IF(AND(CZ67=$H67,DB67=$J67),Punkte!$A$1,IF(AND(CZ67-DB67=0,$H67-$J67=0),Punkte!$A$3,IF(CZ67-DB67=$H67-$J67,Punkte!$A$2,IF((CZ67-DB67)*($H67-$J67)&gt;0,Punkte!$A$4,0)))))</f>
        <v>0</v>
      </c>
      <c r="DD67" s="10">
        <v>0</v>
      </c>
      <c r="DE67" s="11" t="s">
        <v>24</v>
      </c>
      <c r="DF67" s="9">
        <v>2</v>
      </c>
      <c r="DG67" s="28">
        <f>IF(OR($H67="",$J67="",DD67="",DF67=""),"",IF(AND(DD67=$H67,DF67=$J67),Punkte!$A$1,IF(AND(DD67-DF67=0,$H67-$J67=0),Punkte!$A$3,IF(DD67-DF67=$H67-$J67,Punkte!$A$2,IF((DD67-DF67)*($H67-$J67)&gt;0,Punkte!$A$4,0)))))</f>
        <v>0</v>
      </c>
      <c r="DH67" s="10">
        <v>2</v>
      </c>
      <c r="DI67" s="11" t="s">
        <v>24</v>
      </c>
      <c r="DJ67" s="9">
        <v>2</v>
      </c>
      <c r="DK67" s="28">
        <f>IF(OR($H67="",$J67="",DH67="",DJ67=""),"",IF(AND(DH67=$H67,DJ67=$J67),Punkte!$A$1,IF(AND(DH67-DJ67=0,$H67-$J67=0),Punkte!$A$3,IF(DH67-DJ67=$H67-$J67,Punkte!$A$2,IF((DH67-DJ67)*($H67-$J67)&gt;0,Punkte!$A$4,0)))))</f>
        <v>0</v>
      </c>
      <c r="DL67" s="10">
        <v>1</v>
      </c>
      <c r="DM67" s="11" t="s">
        <v>24</v>
      </c>
      <c r="DN67" s="9">
        <v>1</v>
      </c>
      <c r="DO67" s="28">
        <f>IF(OR($H67="",$J67="",DL67="",DN67=""),"",IF(AND(DL67=$H67,DN67=$J67),Punkte!$A$1,IF(AND(DL67-DN67=0,$H67-$J67=0),Punkte!$A$3,IF(DL67-DN67=$H67-$J67,Punkte!$A$2,IF((DL67-DN67)*($H67-$J67)&gt;0,Punkte!$A$4,0)))))</f>
        <v>0</v>
      </c>
      <c r="DP67" s="10">
        <v>2</v>
      </c>
      <c r="DQ67" s="11" t="s">
        <v>24</v>
      </c>
      <c r="DR67" s="9">
        <v>1</v>
      </c>
      <c r="DS67" s="28">
        <f>IF(OR($H67="",$J67="",DP67="",DR67=""),"",IF(AND(DP67=$H67,DR67=$J67),Punkte!$A$1,IF(AND(DP67-DR67=0,$H67-$J67=0),Punkte!$A$3,IF(DP67-DR67=$H67-$J67,Punkte!$A$2,IF((DP67-DR67)*($H67-$J67)&gt;0,Punkte!$A$4,0)))))</f>
        <v>6</v>
      </c>
      <c r="DT67" s="10">
        <v>1</v>
      </c>
      <c r="DU67" s="11" t="s">
        <v>24</v>
      </c>
      <c r="DV67" s="9">
        <v>2</v>
      </c>
      <c r="DW67" s="28">
        <f>IF(OR($H67="",$J67="",DT67="",DV67=""),"",IF(AND(DT67=$H67,DV67=$J67),Punkte!$A$1,IF(AND(DT67-DV67=0,$H67-$J67=0),Punkte!$A$3,IF(DT67-DV67=$H67-$J67,Punkte!$A$2,IF((DT67-DV67)*($H67-$J67)&gt;0,Punkte!$A$4,0)))))</f>
        <v>0</v>
      </c>
      <c r="DX67" s="10">
        <v>1</v>
      </c>
      <c r="DY67" s="11" t="s">
        <v>24</v>
      </c>
      <c r="DZ67" s="9">
        <v>1</v>
      </c>
      <c r="EA67" s="28">
        <f>IF(OR($H67="",$J67="",DX67="",DZ67=""),"",IF(AND(DX67=$H67,DZ67=$J67),Punkte!$A$1,IF(AND(DX67-DZ67=0,$H67-$J67=0),Punkte!$A$3,IF(DX67-DZ67=$H67-$J67,Punkte!$A$2,IF((DX67-DZ67)*($H67-$J67)&gt;0,Punkte!$A$4,0)))))</f>
        <v>0</v>
      </c>
      <c r="EB67" s="10">
        <v>2</v>
      </c>
      <c r="EC67" s="11" t="s">
        <v>24</v>
      </c>
      <c r="ED67" s="9">
        <v>2</v>
      </c>
      <c r="EE67" s="28">
        <f>IF(OR($H67="",$J67="",EB67="",ED67=""),"",IF(AND(EB67=$H67,ED67=$J67),Punkte!$A$1,IF(AND(EB67-ED67=0,$H67-$J67=0),Punkte!$A$3,IF(EB67-ED67=$H67-$J67,Punkte!$A$2,IF((EB67-ED67)*($H67-$J67)&gt;0,Punkte!$A$4,0)))))</f>
        <v>0</v>
      </c>
      <c r="EF67" s="10">
        <v>2</v>
      </c>
      <c r="EG67" s="11" t="s">
        <v>24</v>
      </c>
      <c r="EH67" s="9">
        <v>3</v>
      </c>
      <c r="EI67" s="28">
        <f>IF(OR($H67="",$J67="",EF67="",EH67=""),"",IF(AND(EF67=$H67,EH67=$J67),Punkte!$A$1,IF(AND(EF67-EH67=0,$H67-$J67=0),Punkte!$A$3,IF(EF67-EH67=$H67-$J67,Punkte!$A$2,IF((EF67-EH67)*($H67-$J67)&gt;0,Punkte!$A$4,0)))))</f>
        <v>0</v>
      </c>
      <c r="EJ67" s="10">
        <v>2</v>
      </c>
      <c r="EK67" s="11" t="s">
        <v>24</v>
      </c>
      <c r="EL67" s="9">
        <v>3</v>
      </c>
      <c r="EM67" s="28">
        <f>IF(OR($H67="",$J67="",EJ67="",EL67=""),"",IF(AND(EJ67=$H67,EL67=$J67),Punkte!$A$1,IF(AND(EJ67-EL67=0,$H67-$J67=0),Punkte!$A$3,IF(EJ67-EL67=$H67-$J67,Punkte!$A$2,IF((EJ67-EL67)*($H67-$J67)&gt;0,Punkte!$A$4,0)))))</f>
        <v>0</v>
      </c>
      <c r="EN67" s="10">
        <v>1</v>
      </c>
      <c r="EO67" s="11" t="s">
        <v>24</v>
      </c>
      <c r="EP67" s="9">
        <v>0</v>
      </c>
      <c r="EQ67" s="28">
        <f>IF(OR($H67="",$J67="",EN67="",EP67=""),"",IF(AND(EN67=$H67,EP67=$J67),Punkte!$A$1,IF(AND(EN67-EP67=0,$H67-$J67=0),Punkte!$A$3,IF(EN67-EP67=$H67-$J67,Punkte!$A$2,IF((EN67-EP67)*($H67-$J67)&gt;0,Punkte!$A$4,0)))))</f>
        <v>4</v>
      </c>
      <c r="ER67" s="10">
        <v>2</v>
      </c>
      <c r="ES67" s="11" t="s">
        <v>24</v>
      </c>
      <c r="ET67" s="9">
        <v>1</v>
      </c>
      <c r="EU67" s="28">
        <f>IF(OR($H67="",$J67="",ER67="",ET67=""),"",IF(AND(ER67=$H67,ET67=$J67),Punkte!$A$1,IF(AND(ER67-ET67=0,$H67-$J67=0),Punkte!$A$3,IF(ER67-ET67=$H67-$J67,Punkte!$A$2,IF((ER67-ET67)*($H67-$J67)&gt;0,Punkte!$A$4,0)))))</f>
        <v>6</v>
      </c>
    </row>
    <row r="68" spans="1:151" ht="11.25" customHeight="1">
      <c r="A68" s="16">
        <v>58</v>
      </c>
      <c r="B68" s="21">
        <v>39996</v>
      </c>
      <c r="C68" s="12" t="s">
        <v>28</v>
      </c>
      <c r="D68" s="25">
        <v>0.85416666666666663</v>
      </c>
      <c r="E68" s="43" t="s">
        <v>68</v>
      </c>
      <c r="F68" s="40" t="s">
        <v>0</v>
      </c>
      <c r="G68" s="8" t="s">
        <v>62</v>
      </c>
      <c r="H68" s="6">
        <v>1</v>
      </c>
      <c r="I68" s="36" t="s">
        <v>24</v>
      </c>
      <c r="J68" s="7">
        <v>1</v>
      </c>
      <c r="L68" s="73">
        <v>2</v>
      </c>
      <c r="M68" s="72" t="s">
        <v>24</v>
      </c>
      <c r="N68" s="10">
        <v>0</v>
      </c>
      <c r="O68" s="28">
        <f>IF(OR($H68="",$J68="",L68="",N68=""),"",IF(AND(L68=$H68,N68=$J68),Punkte!$A$1,IF(AND(L68-N68=0,$H68-$J68=0),Punkte!$A$3,IF(L68-N68=$H68-$J68,Punkte!$A$2,IF((L68-N68)*($H68-$J68)&gt;0,Punkte!$A$4,0)))))</f>
        <v>0</v>
      </c>
      <c r="P68" s="12">
        <v>1</v>
      </c>
      <c r="Q68" s="12" t="s">
        <v>24</v>
      </c>
      <c r="R68" s="12">
        <v>0</v>
      </c>
      <c r="S68" s="28">
        <f>IF(OR($H68="",$J68="",P68="",R68=""),"",IF(AND(P68=$H68,R68=$J68),Punkte!$A$1,IF(AND(P68-R68=0,$H68-$J68=0),Punkte!$A$3,IF(P68-R68=$H68-$J68,Punkte!$A$2,IF((P68-R68)*($H68-$J68)&gt;0,Punkte!$A$4,0)))))</f>
        <v>0</v>
      </c>
      <c r="T68" s="12">
        <v>0</v>
      </c>
      <c r="U68" s="11" t="s">
        <v>24</v>
      </c>
      <c r="V68" s="16">
        <v>1</v>
      </c>
      <c r="W68" s="28">
        <f>IF(OR($H68="",$J68="",T68="",V68=""),"",IF(AND(T68=$H68,V68=$J68),Punkte!$A$1,IF(AND(T68-V68=0,$H68-$J68=0),Punkte!$A$3,IF(T68-V68=$H68-$J68,Punkte!$A$2,IF((T68-V68)*($H68-$J68)&gt;0,Punkte!$A$4,0)))))</f>
        <v>0</v>
      </c>
      <c r="X68" s="12">
        <v>0</v>
      </c>
      <c r="Y68" s="11" t="s">
        <v>24</v>
      </c>
      <c r="Z68" s="16">
        <v>2</v>
      </c>
      <c r="AA68" s="28">
        <f>IF(OR($H68="",$J68="",X68="",Z68=""),"",IF(AND(X68=$H68,Z68=$J68),Punkte!$A$1,IF(AND(X68-Z68=0,$H68-$J68=0),Punkte!$A$3,IF(X68-Z68=$H68-$J68,Punkte!$A$2,IF((X68-Z68)*($H68-$J68)&gt;0,Punkte!$A$4,0)))))</f>
        <v>0</v>
      </c>
      <c r="AB68" s="12">
        <v>2</v>
      </c>
      <c r="AC68" s="11" t="s">
        <v>24</v>
      </c>
      <c r="AD68" s="16">
        <v>0</v>
      </c>
      <c r="AE68" s="28">
        <f>IF(OR($H68="",$J68="",AB68="",AD68=""),"",IF(AND(AB68=$H68,AD68=$J68),Punkte!$A$1,IF(AND(AB68-AD68=0,$H68-$J68=0),Punkte!$A$3,IF(AB68-AD68=$H68-$J68,Punkte!$A$2,IF((AB68-AD68)*($H68-$J68)&gt;0,Punkte!$A$4,0)))))</f>
        <v>0</v>
      </c>
      <c r="AF68" s="10">
        <v>1</v>
      </c>
      <c r="AG68" s="75" t="s">
        <v>24</v>
      </c>
      <c r="AH68" s="10">
        <v>0</v>
      </c>
      <c r="AI68" s="28">
        <f>IF(OR($H68="",$J68="",AF68="",AH68=""),"",IF(AND(AF68=$H68,AH68=$J68),Punkte!$A$1,IF(AND(AF68-AH68=0,$H68-$J68=0),Punkte!$A$3,IF(AF68-AH68=$H68-$J68,Punkte!$A$2,IF((AF68-AH68)*($H68-$J68)&gt;0,Punkte!$A$4,0)))))</f>
        <v>0</v>
      </c>
      <c r="AJ68" s="12">
        <v>1</v>
      </c>
      <c r="AK68" s="11" t="s">
        <v>24</v>
      </c>
      <c r="AL68" s="16">
        <v>0</v>
      </c>
      <c r="AM68" s="28">
        <f>IF(OR($H68="",$J68="",AJ68="",AL68=""),"",IF(AND(AJ68=$H68,AL68=$J68),Punkte!$A$1,IF(AND(AJ68-AL68=0,$H68-$J68=0),Punkte!$A$3,IF(AJ68-AL68=$H68-$J68,Punkte!$A$2,IF((AJ68-AL68)*($H68-$J68)&gt;0,Punkte!$A$4,0)))))</f>
        <v>0</v>
      </c>
      <c r="AN68" s="12">
        <v>2</v>
      </c>
      <c r="AO68" s="11" t="s">
        <v>24</v>
      </c>
      <c r="AP68" s="16">
        <v>0</v>
      </c>
      <c r="AQ68" s="28">
        <f>IF(OR($H68="",$J68="",AN68="",AP68=""),"",IF(AND(AN68=$H68,AP68=$J68),Punkte!$A$1,IF(AND(AN68-AP68=0,$H68-$J68=0),Punkte!$A$3,IF(AN68-AP68=$H68-$J68,Punkte!$A$2,IF((AN68-AP68)*($H68-$J68)&gt;0,Punkte!$A$4,0)))))</f>
        <v>0</v>
      </c>
      <c r="AR68" s="10">
        <v>2</v>
      </c>
      <c r="AS68" s="11" t="s">
        <v>24</v>
      </c>
      <c r="AT68" s="9">
        <v>0</v>
      </c>
      <c r="AU68" s="28">
        <f>IF(OR($H68="",$J68="",AR68="",AT68=""),"",IF(AND(AR68=$H68,AT68=$J68),Punkte!$A$1,IF(AND(AR68-AT68=0,$H68-$J68=0),Punkte!$A$3,IF(AR68-AT68=$H68-$J68,Punkte!$A$2,IF((AR68-AT68)*($H68-$J68)&gt;0,Punkte!$A$4,0)))))</f>
        <v>0</v>
      </c>
      <c r="AV68" s="10">
        <v>3</v>
      </c>
      <c r="AW68" s="11" t="s">
        <v>24</v>
      </c>
      <c r="AX68" s="9">
        <v>1</v>
      </c>
      <c r="AY68" s="28">
        <f>IF(OR($H68="",$J68="",AV68="",AX68=""),"",IF(AND(AV68=$H68,AX68=$J68),Punkte!$A$1,IF(AND(AV68-AX68=0,$H68-$J68=0),Punkte!$A$3,IF(AV68-AX68=$H68-$J68,Punkte!$A$2,IF((AV68-AX68)*($H68-$J68)&gt;0,Punkte!$A$4,0)))))</f>
        <v>0</v>
      </c>
      <c r="AZ68" s="10">
        <v>2</v>
      </c>
      <c r="BA68" s="11" t="s">
        <v>24</v>
      </c>
      <c r="BB68" s="9">
        <v>0</v>
      </c>
      <c r="BC68" s="28">
        <f>IF(OR($H68="",$J68="",AZ68="",BB68=""),"",IF(AND(AZ68=$H68,BB68=$J68),Punkte!$A$1,IF(AND(AZ68-BB68=0,$H68-$J68=0),Punkte!$A$3,IF(AZ68-BB68=$H68-$J68,Punkte!$A$2,IF((AZ68-BB68)*($H68-$J68)&gt;0,Punkte!$A$4,0)))))</f>
        <v>0</v>
      </c>
      <c r="BD68" s="10">
        <v>3</v>
      </c>
      <c r="BE68" s="11" t="s">
        <v>24</v>
      </c>
      <c r="BF68" s="9">
        <v>1</v>
      </c>
      <c r="BG68" s="28">
        <f>IF(OR($H68="",$J68="",BD68="",BF68=""),"",IF(AND(BD68=$H68,BF68=$J68),Punkte!$A$1,IF(AND(BD68-BF68=0,$H68-$J68=0),Punkte!$A$3,IF(BD68-BF68=$H68-$J68,Punkte!$A$2,IF((BD68-BF68)*($H68-$J68)&gt;0,Punkte!$A$4,0)))))</f>
        <v>0</v>
      </c>
      <c r="BH68" s="10">
        <v>1</v>
      </c>
      <c r="BI68" s="11" t="s">
        <v>24</v>
      </c>
      <c r="BJ68" s="9">
        <v>1</v>
      </c>
      <c r="BK68" s="28">
        <f>IF(OR($H68="",$J68="",BH68="",BJ68=""),"",IF(AND(BH68=$H68,BJ68=$J68),Punkte!$A$1,IF(AND(BH68-BJ68=0,$H68-$J68=0),Punkte!$A$3,IF(BH68-BJ68=$H68-$J68,Punkte!$A$2,IF((BH68-BJ68)*($H68-$J68)&gt;0,Punkte!$A$4,0)))))</f>
        <v>6</v>
      </c>
      <c r="BL68" s="10">
        <v>1</v>
      </c>
      <c r="BM68" s="11" t="s">
        <v>24</v>
      </c>
      <c r="BN68" s="9">
        <v>1</v>
      </c>
      <c r="BO68" s="28">
        <f>IF(OR($H68="",$J68="",BL68="",BN68=""),"",IF(AND(BL68=$H68,BN68=$J68),Punkte!$A$1,IF(AND(BL68-BN68=0,$H68-$J68=0),Punkte!$A$3,IF(BL68-BN68=$H68-$J68,Punkte!$A$2,IF((BL68-BN68)*($H68-$J68)&gt;0,Punkte!$A$4,0)))))</f>
        <v>6</v>
      </c>
      <c r="BP68" s="10">
        <v>2</v>
      </c>
      <c r="BQ68" s="78" t="s">
        <v>24</v>
      </c>
      <c r="BR68" s="10">
        <v>1</v>
      </c>
      <c r="BS68" s="28">
        <f>IF(OR($H68="",$J68="",BP68="",BR68=""),"",IF(AND(BP68=$H68,BR68=$J68),Punkte!$A$1,IF(AND(BP68-BR68=0,$H68-$J68=0),Punkte!$A$3,IF(BP68-BR68=$H68-$J68,Punkte!$A$2,IF((BP68-BR68)*($H68-$J68)&gt;0,Punkte!$A$4,0)))))</f>
        <v>0</v>
      </c>
      <c r="BT68" s="10">
        <v>1</v>
      </c>
      <c r="BU68" s="11" t="s">
        <v>24</v>
      </c>
      <c r="BV68" s="9">
        <v>0</v>
      </c>
      <c r="BW68" s="28">
        <f>IF(OR($H68="",$J68="",BT68="",BV68=""),"",IF(AND(BT68=$H68,BV68=$J68),Punkte!$A$1,IF(AND(BT68-BV68=0,$H68-$J68=0),Punkte!$A$3,IF(BT68-BV68=$H68-$J68,Punkte!$A$2,IF((BT68-BV68)*($H68-$J68)&gt;0,Punkte!$A$4,0)))))</f>
        <v>0</v>
      </c>
      <c r="BX68" s="10">
        <v>2</v>
      </c>
      <c r="BY68" s="11" t="s">
        <v>24</v>
      </c>
      <c r="BZ68" s="9">
        <v>1</v>
      </c>
      <c r="CA68" s="28">
        <f>IF(OR($H68="",$J68="",BX68="",BZ68=""),"",IF(AND(BX68=$H68,BZ68=$J68),Punkte!$A$1,IF(AND(BX68-BZ68=0,$H68-$J68=0),Punkte!$A$3,IF(BX68-BZ68=$H68-$J68,Punkte!$A$2,IF((BX68-BZ68)*($H68-$J68)&gt;0,Punkte!$A$4,0)))))</f>
        <v>0</v>
      </c>
      <c r="CB68" s="10">
        <v>1</v>
      </c>
      <c r="CC68" s="11" t="s">
        <v>24</v>
      </c>
      <c r="CD68" s="9">
        <v>1</v>
      </c>
      <c r="CE68" s="28">
        <f>IF(OR($H68="",$J68="",CB68="",CD68=""),"",IF(AND(CB68=$H68,CD68=$J68),Punkte!$A$1,IF(AND(CB68-CD68=0,$H68-$J68=0),Punkte!$A$3,IF(CB68-CD68=$H68-$J68,Punkte!$A$2,IF((CB68-CD68)*($H68-$J68)&gt;0,Punkte!$A$4,0)))))</f>
        <v>6</v>
      </c>
      <c r="CF68" s="10">
        <v>2</v>
      </c>
      <c r="CG68" s="11" t="s">
        <v>24</v>
      </c>
      <c r="CH68" s="9">
        <v>1</v>
      </c>
      <c r="CI68" s="28">
        <f>IF(OR($H68="",$J68="",CF68="",CH68=""),"",IF(AND(CF68=$H68,CH68=$J68),Punkte!$A$1,IF(AND(CF68-CH68=0,$H68-$J68=0),Punkte!$A$3,IF(CF68-CH68=$H68-$J68,Punkte!$A$2,IF((CF68-CH68)*($H68-$J68)&gt;0,Punkte!$A$4,0)))))</f>
        <v>0</v>
      </c>
      <c r="CJ68" s="10"/>
      <c r="CK68" s="11" t="s">
        <v>24</v>
      </c>
      <c r="CL68" s="9"/>
      <c r="CM68" s="28" t="str">
        <f>IF(OR($H68="",$J68="",CJ68="",CL68=""),"",IF(AND(CJ68=$H68,CL68=$J68),Punkte!$A$1,IF(AND(CJ68-CL68=0,$H68-$J68=0),Punkte!$A$3,IF(CJ68-CL68=$H68-$J68,Punkte!$A$2,IF((CJ68-CL68)*($H68-$J68)&gt;0,Punkte!$A$4,0)))))</f>
        <v/>
      </c>
      <c r="CN68" s="10">
        <v>2</v>
      </c>
      <c r="CO68" s="11" t="s">
        <v>24</v>
      </c>
      <c r="CP68" s="9">
        <v>1</v>
      </c>
      <c r="CQ68" s="28">
        <f>IF(OR($H68="",$J68="",CN68="",CP68=""),"",IF(AND(CN68=$H68,CP68=$J68),Punkte!$A$1,IF(AND(CN68-CP68=0,$H68-$J68=0),Punkte!$A$3,IF(CN68-CP68=$H68-$J68,Punkte!$A$2,IF((CN68-CP68)*($H68-$J68)&gt;0,Punkte!$A$4,0)))))</f>
        <v>0</v>
      </c>
      <c r="CR68" s="10">
        <v>1</v>
      </c>
      <c r="CS68" s="81" t="s">
        <v>24</v>
      </c>
      <c r="CT68" s="10">
        <v>1</v>
      </c>
      <c r="CU68" s="28">
        <f>IF(OR($H68="",$J68="",CR68="",CT68=""),"",IF(AND(CR68=$H68,CT68=$J68),Punkte!$A$1,IF(AND(CR68-CT68=0,$H68-$J68=0),Punkte!$A$3,IF(CR68-CT68=$H68-$J68,Punkte!$A$2,IF((CR68-CT68)*($H68-$J68)&gt;0,Punkte!$A$4,0)))))</f>
        <v>6</v>
      </c>
      <c r="CV68" s="10">
        <v>1</v>
      </c>
      <c r="CW68" s="11" t="s">
        <v>24</v>
      </c>
      <c r="CX68" s="9">
        <v>2</v>
      </c>
      <c r="CY68" s="28">
        <f>IF(OR($H68="",$J68="",CV68="",CX68=""),"",IF(AND(CV68=$H68,CX68=$J68),Punkte!$A$1,IF(AND(CV68-CX68=0,$H68-$J68=0),Punkte!$A$3,IF(CV68-CX68=$H68-$J68,Punkte!$A$2,IF((CV68-CX68)*($H68-$J68)&gt;0,Punkte!$A$4,0)))))</f>
        <v>0</v>
      </c>
      <c r="CZ68" s="10">
        <v>2</v>
      </c>
      <c r="DA68" s="84" t="s">
        <v>24</v>
      </c>
      <c r="DB68" s="10">
        <v>1</v>
      </c>
      <c r="DC68" s="28">
        <f>IF(OR($H68="",$J68="",CZ68="",DB68=""),"",IF(AND(CZ68=$H68,DB68=$J68),Punkte!$A$1,IF(AND(CZ68-DB68=0,$H68-$J68=0),Punkte!$A$3,IF(CZ68-DB68=$H68-$J68,Punkte!$A$2,IF((CZ68-DB68)*($H68-$J68)&gt;0,Punkte!$A$4,0)))))</f>
        <v>0</v>
      </c>
      <c r="DD68" s="10">
        <v>0</v>
      </c>
      <c r="DE68" s="11" t="s">
        <v>24</v>
      </c>
      <c r="DF68" s="9">
        <v>1</v>
      </c>
      <c r="DG68" s="28">
        <f>IF(OR($H68="",$J68="",DD68="",DF68=""),"",IF(AND(DD68=$H68,DF68=$J68),Punkte!$A$1,IF(AND(DD68-DF68=0,$H68-$J68=0),Punkte!$A$3,IF(DD68-DF68=$H68-$J68,Punkte!$A$2,IF((DD68-DF68)*($H68-$J68)&gt;0,Punkte!$A$4,0)))))</f>
        <v>0</v>
      </c>
      <c r="DH68" s="10">
        <v>2</v>
      </c>
      <c r="DI68" s="11" t="s">
        <v>24</v>
      </c>
      <c r="DJ68" s="9">
        <v>1</v>
      </c>
      <c r="DK68" s="28">
        <f>IF(OR($H68="",$J68="",DH68="",DJ68=""),"",IF(AND(DH68=$H68,DJ68=$J68),Punkte!$A$1,IF(AND(DH68-DJ68=0,$H68-$J68=0),Punkte!$A$3,IF(DH68-DJ68=$H68-$J68,Punkte!$A$2,IF((DH68-DJ68)*($H68-$J68)&gt;0,Punkte!$A$4,0)))))</f>
        <v>0</v>
      </c>
      <c r="DL68" s="10">
        <v>2</v>
      </c>
      <c r="DM68" s="11" t="s">
        <v>24</v>
      </c>
      <c r="DN68" s="9">
        <v>0</v>
      </c>
      <c r="DO68" s="28">
        <f>IF(OR($H68="",$J68="",DL68="",DN68=""),"",IF(AND(DL68=$H68,DN68=$J68),Punkte!$A$1,IF(AND(DL68-DN68=0,$H68-$J68=0),Punkte!$A$3,IF(DL68-DN68=$H68-$J68,Punkte!$A$2,IF((DL68-DN68)*($H68-$J68)&gt;0,Punkte!$A$4,0)))))</f>
        <v>0</v>
      </c>
      <c r="DP68" s="10">
        <v>1</v>
      </c>
      <c r="DQ68" s="11" t="s">
        <v>24</v>
      </c>
      <c r="DR68" s="9">
        <v>2</v>
      </c>
      <c r="DS68" s="28">
        <f>IF(OR($H68="",$J68="",DP68="",DR68=""),"",IF(AND(DP68=$H68,DR68=$J68),Punkte!$A$1,IF(AND(DP68-DR68=0,$H68-$J68=0),Punkte!$A$3,IF(DP68-DR68=$H68-$J68,Punkte!$A$2,IF((DP68-DR68)*($H68-$J68)&gt;0,Punkte!$A$4,0)))))</f>
        <v>0</v>
      </c>
      <c r="DT68" s="10">
        <v>0</v>
      </c>
      <c r="DU68" s="11" t="s">
        <v>24</v>
      </c>
      <c r="DV68" s="9">
        <v>1</v>
      </c>
      <c r="DW68" s="28">
        <f>IF(OR($H68="",$J68="",DT68="",DV68=""),"",IF(AND(DT68=$H68,DV68=$J68),Punkte!$A$1,IF(AND(DT68-DV68=0,$H68-$J68=0),Punkte!$A$3,IF(DT68-DV68=$H68-$J68,Punkte!$A$2,IF((DT68-DV68)*($H68-$J68)&gt;0,Punkte!$A$4,0)))))</f>
        <v>0</v>
      </c>
      <c r="DX68" s="10">
        <v>2</v>
      </c>
      <c r="DY68" s="11" t="s">
        <v>24</v>
      </c>
      <c r="DZ68" s="9">
        <v>1</v>
      </c>
      <c r="EA68" s="28">
        <f>IF(OR($H68="",$J68="",DX68="",DZ68=""),"",IF(AND(DX68=$H68,DZ68=$J68),Punkte!$A$1,IF(AND(DX68-DZ68=0,$H68-$J68=0),Punkte!$A$3,IF(DX68-DZ68=$H68-$J68,Punkte!$A$2,IF((DX68-DZ68)*($H68-$J68)&gt;0,Punkte!$A$4,0)))))</f>
        <v>0</v>
      </c>
      <c r="EB68" s="10">
        <v>1</v>
      </c>
      <c r="EC68" s="11" t="s">
        <v>24</v>
      </c>
      <c r="ED68" s="9">
        <v>0</v>
      </c>
      <c r="EE68" s="28">
        <f>IF(OR($H68="",$J68="",EB68="",ED68=""),"",IF(AND(EB68=$H68,ED68=$J68),Punkte!$A$1,IF(AND(EB68-ED68=0,$H68-$J68=0),Punkte!$A$3,IF(EB68-ED68=$H68-$J68,Punkte!$A$2,IF((EB68-ED68)*($H68-$J68)&gt;0,Punkte!$A$4,0)))))</f>
        <v>0</v>
      </c>
      <c r="EF68" s="10">
        <v>0</v>
      </c>
      <c r="EG68" s="11" t="s">
        <v>24</v>
      </c>
      <c r="EH68" s="9">
        <v>1</v>
      </c>
      <c r="EI68" s="28">
        <f>IF(OR($H68="",$J68="",EF68="",EH68=""),"",IF(AND(EF68=$H68,EH68=$J68),Punkte!$A$1,IF(AND(EF68-EH68=0,$H68-$J68=0),Punkte!$A$3,IF(EF68-EH68=$H68-$J68,Punkte!$A$2,IF((EF68-EH68)*($H68-$J68)&gt;0,Punkte!$A$4,0)))))</f>
        <v>0</v>
      </c>
      <c r="EJ68" s="10">
        <v>3</v>
      </c>
      <c r="EK68" s="11" t="s">
        <v>24</v>
      </c>
      <c r="EL68" s="9">
        <v>4</v>
      </c>
      <c r="EM68" s="28">
        <f>IF(OR($H68="",$J68="",EJ68="",EL68=""),"",IF(AND(EJ68=$H68,EL68=$J68),Punkte!$A$1,IF(AND(EJ68-EL68=0,$H68-$J68=0),Punkte!$A$3,IF(EJ68-EL68=$H68-$J68,Punkte!$A$2,IF((EJ68-EL68)*($H68-$J68)&gt;0,Punkte!$A$4,0)))))</f>
        <v>0</v>
      </c>
      <c r="EN68" s="10">
        <v>1</v>
      </c>
      <c r="EO68" s="11" t="s">
        <v>24</v>
      </c>
      <c r="EP68" s="9">
        <v>2</v>
      </c>
      <c r="EQ68" s="28">
        <f>IF(OR($H68="",$J68="",EN68="",EP68=""),"",IF(AND(EN68=$H68,EP68=$J68),Punkte!$A$1,IF(AND(EN68-EP68=0,$H68-$J68=0),Punkte!$A$3,IF(EN68-EP68=$H68-$J68,Punkte!$A$2,IF((EN68-EP68)*($H68-$J68)&gt;0,Punkte!$A$4,0)))))</f>
        <v>0</v>
      </c>
      <c r="ER68" s="10">
        <v>2</v>
      </c>
      <c r="ES68" s="11" t="s">
        <v>24</v>
      </c>
      <c r="ET68" s="9">
        <v>0</v>
      </c>
      <c r="EU68" s="28">
        <f>IF(OR($H68="",$J68="",ER68="",ET68=""),"",IF(AND(ER68=$H68,ET68=$J68),Punkte!$A$1,IF(AND(ER68-ET68=0,$H68-$J68=0),Punkte!$A$3,IF(ER68-ET68=$H68-$J68,Punkte!$A$2,IF((ER68-ET68)*($H68-$J68)&gt;0,Punkte!$A$4,0)))))</f>
        <v>0</v>
      </c>
    </row>
    <row r="69" spans="1:151" ht="11.25" customHeight="1">
      <c r="A69" s="16">
        <v>59</v>
      </c>
      <c r="B69" s="21">
        <v>39997</v>
      </c>
      <c r="C69" s="29" t="s">
        <v>29</v>
      </c>
      <c r="D69" s="25">
        <v>0.66666666666666663</v>
      </c>
      <c r="E69" s="43" t="s">
        <v>50</v>
      </c>
      <c r="F69" s="40" t="s">
        <v>0</v>
      </c>
      <c r="G69" s="8" t="s">
        <v>46</v>
      </c>
      <c r="H69" s="6">
        <v>0</v>
      </c>
      <c r="I69" s="36" t="s">
        <v>24</v>
      </c>
      <c r="J69" s="7">
        <v>4</v>
      </c>
      <c r="L69" s="73">
        <v>1</v>
      </c>
      <c r="M69" s="72" t="s">
        <v>24</v>
      </c>
      <c r="N69" s="10">
        <v>3</v>
      </c>
      <c r="O69" s="28">
        <f>IF(OR($H69="",$J69="",L69="",N69=""),"",IF(AND(L69=$H69,N69=$J69),Punkte!$A$1,IF(AND(L69-N69=0,$H69-$J69=0),Punkte!$A$3,IF(L69-N69=$H69-$J69,Punkte!$A$2,IF((L69-N69)*($H69-$J69)&gt;0,Punkte!$A$4,0)))))</f>
        <v>2</v>
      </c>
      <c r="P69" s="12">
        <v>1</v>
      </c>
      <c r="Q69" s="12" t="s">
        <v>24</v>
      </c>
      <c r="R69" s="12">
        <v>1</v>
      </c>
      <c r="S69" s="28">
        <f>IF(OR($H69="",$J69="",P69="",R69=""),"",IF(AND(P69=$H69,R69=$J69),Punkte!$A$1,IF(AND(P69-R69=0,$H69-$J69=0),Punkte!$A$3,IF(P69-R69=$H69-$J69,Punkte!$A$2,IF((P69-R69)*($H69-$J69)&gt;0,Punkte!$A$4,0)))))</f>
        <v>0</v>
      </c>
      <c r="T69" s="12">
        <v>2</v>
      </c>
      <c r="U69" s="11" t="s">
        <v>24</v>
      </c>
      <c r="V69" s="16">
        <v>2</v>
      </c>
      <c r="W69" s="28">
        <f>IF(OR($H69="",$J69="",T69="",V69=""),"",IF(AND(T69=$H69,V69=$J69),Punkte!$A$1,IF(AND(T69-V69=0,$H69-$J69=0),Punkte!$A$3,IF(T69-V69=$H69-$J69,Punkte!$A$2,IF((T69-V69)*($H69-$J69)&gt;0,Punkte!$A$4,0)))))</f>
        <v>0</v>
      </c>
      <c r="X69" s="12">
        <v>1</v>
      </c>
      <c r="Y69" s="11" t="s">
        <v>24</v>
      </c>
      <c r="Z69" s="16">
        <v>0</v>
      </c>
      <c r="AA69" s="28">
        <f>IF(OR($H69="",$J69="",X69="",Z69=""),"",IF(AND(X69=$H69,Z69=$J69),Punkte!$A$1,IF(AND(X69-Z69=0,$H69-$J69=0),Punkte!$A$3,IF(X69-Z69=$H69-$J69,Punkte!$A$2,IF((X69-Z69)*($H69-$J69)&gt;0,Punkte!$A$4,0)))))</f>
        <v>0</v>
      </c>
      <c r="AB69" s="12">
        <v>2</v>
      </c>
      <c r="AC69" s="11" t="s">
        <v>24</v>
      </c>
      <c r="AD69" s="16">
        <v>2</v>
      </c>
      <c r="AE69" s="28">
        <f>IF(OR($H69="",$J69="",AB69="",AD69=""),"",IF(AND(AB69=$H69,AD69=$J69),Punkte!$A$1,IF(AND(AB69-AD69=0,$H69-$J69=0),Punkte!$A$3,IF(AB69-AD69=$H69-$J69,Punkte!$A$2,IF((AB69-AD69)*($H69-$J69)&gt;0,Punkte!$A$4,0)))))</f>
        <v>0</v>
      </c>
      <c r="AF69" s="10">
        <v>2</v>
      </c>
      <c r="AG69" s="75" t="s">
        <v>24</v>
      </c>
      <c r="AH69" s="10">
        <v>2</v>
      </c>
      <c r="AI69" s="28">
        <f>IF(OR($H69="",$J69="",AF69="",AH69=""),"",IF(AND(AF69=$H69,AH69=$J69),Punkte!$A$1,IF(AND(AF69-AH69=0,$H69-$J69=0),Punkte!$A$3,IF(AF69-AH69=$H69-$J69,Punkte!$A$2,IF((AF69-AH69)*($H69-$J69)&gt;0,Punkte!$A$4,0)))))</f>
        <v>0</v>
      </c>
      <c r="AJ69" s="12">
        <v>2</v>
      </c>
      <c r="AK69" s="11" t="s">
        <v>24</v>
      </c>
      <c r="AL69" s="16">
        <v>2</v>
      </c>
      <c r="AM69" s="28">
        <f>IF(OR($H69="",$J69="",AJ69="",AL69=""),"",IF(AND(AJ69=$H69,AL69=$J69),Punkte!$A$1,IF(AND(AJ69-AL69=0,$H69-$J69=0),Punkte!$A$3,IF(AJ69-AL69=$H69-$J69,Punkte!$A$2,IF((AJ69-AL69)*($H69-$J69)&gt;0,Punkte!$A$4,0)))))</f>
        <v>0</v>
      </c>
      <c r="AN69" s="12">
        <v>1</v>
      </c>
      <c r="AO69" s="11" t="s">
        <v>24</v>
      </c>
      <c r="AP69" s="16">
        <v>1</v>
      </c>
      <c r="AQ69" s="28">
        <f>IF(OR($H69="",$J69="",AN69="",AP69=""),"",IF(AND(AN69=$H69,AP69=$J69),Punkte!$A$1,IF(AND(AN69-AP69=0,$H69-$J69=0),Punkte!$A$3,IF(AN69-AP69=$H69-$J69,Punkte!$A$2,IF((AN69-AP69)*($H69-$J69)&gt;0,Punkte!$A$4,0)))))</f>
        <v>0</v>
      </c>
      <c r="AR69" s="10">
        <v>1</v>
      </c>
      <c r="AS69" s="11" t="s">
        <v>24</v>
      </c>
      <c r="AT69" s="9">
        <v>2</v>
      </c>
      <c r="AU69" s="28">
        <f>IF(OR($H69="",$J69="",AR69="",AT69=""),"",IF(AND(AR69=$H69,AT69=$J69),Punkte!$A$1,IF(AND(AR69-AT69=0,$H69-$J69=0),Punkte!$A$3,IF(AR69-AT69=$H69-$J69,Punkte!$A$2,IF((AR69-AT69)*($H69-$J69)&gt;0,Punkte!$A$4,0)))))</f>
        <v>2</v>
      </c>
      <c r="AV69" s="10">
        <v>1</v>
      </c>
      <c r="AW69" s="11" t="s">
        <v>24</v>
      </c>
      <c r="AX69" s="9">
        <v>1</v>
      </c>
      <c r="AY69" s="28">
        <f>IF(OR($H69="",$J69="",AV69="",AX69=""),"",IF(AND(AV69=$H69,AX69=$J69),Punkte!$A$1,IF(AND(AV69-AX69=0,$H69-$J69=0),Punkte!$A$3,IF(AV69-AX69=$H69-$J69,Punkte!$A$2,IF((AV69-AX69)*($H69-$J69)&gt;0,Punkte!$A$4,0)))))</f>
        <v>0</v>
      </c>
      <c r="AZ69" s="10">
        <v>1</v>
      </c>
      <c r="BA69" s="11" t="s">
        <v>24</v>
      </c>
      <c r="BB69" s="9">
        <v>0</v>
      </c>
      <c r="BC69" s="28">
        <f>IF(OR($H69="",$J69="",AZ69="",BB69=""),"",IF(AND(AZ69=$H69,BB69=$J69),Punkte!$A$1,IF(AND(AZ69-BB69=0,$H69-$J69=0),Punkte!$A$3,IF(AZ69-BB69=$H69-$J69,Punkte!$A$2,IF((AZ69-BB69)*($H69-$J69)&gt;0,Punkte!$A$4,0)))))</f>
        <v>0</v>
      </c>
      <c r="BD69" s="10">
        <v>1</v>
      </c>
      <c r="BE69" s="11" t="s">
        <v>24</v>
      </c>
      <c r="BF69" s="9">
        <v>2</v>
      </c>
      <c r="BG69" s="28">
        <f>IF(OR($H69="",$J69="",BD69="",BF69=""),"",IF(AND(BD69=$H69,BF69=$J69),Punkte!$A$1,IF(AND(BD69-BF69=0,$H69-$J69=0),Punkte!$A$3,IF(BD69-BF69=$H69-$J69,Punkte!$A$2,IF((BD69-BF69)*($H69-$J69)&gt;0,Punkte!$A$4,0)))))</f>
        <v>2</v>
      </c>
      <c r="BH69" s="10">
        <v>1</v>
      </c>
      <c r="BI69" s="11" t="s">
        <v>24</v>
      </c>
      <c r="BJ69" s="9">
        <v>2</v>
      </c>
      <c r="BK69" s="28">
        <f>IF(OR($H69="",$J69="",BH69="",BJ69=""),"",IF(AND(BH69=$H69,BJ69=$J69),Punkte!$A$1,IF(AND(BH69-BJ69=0,$H69-$J69=0),Punkte!$A$3,IF(BH69-BJ69=$H69-$J69,Punkte!$A$2,IF((BH69-BJ69)*($H69-$J69)&gt;0,Punkte!$A$4,0)))))</f>
        <v>2</v>
      </c>
      <c r="BL69" s="10">
        <v>2</v>
      </c>
      <c r="BM69" s="11" t="s">
        <v>24</v>
      </c>
      <c r="BN69" s="9">
        <v>1</v>
      </c>
      <c r="BO69" s="28">
        <f>IF(OR($H69="",$J69="",BL69="",BN69=""),"",IF(AND(BL69=$H69,BN69=$J69),Punkte!$A$1,IF(AND(BL69-BN69=0,$H69-$J69=0),Punkte!$A$3,IF(BL69-BN69=$H69-$J69,Punkte!$A$2,IF((BL69-BN69)*($H69-$J69)&gt;0,Punkte!$A$4,0)))))</f>
        <v>0</v>
      </c>
      <c r="BP69" s="10">
        <v>1</v>
      </c>
      <c r="BQ69" s="78" t="s">
        <v>24</v>
      </c>
      <c r="BR69" s="10">
        <v>2</v>
      </c>
      <c r="BS69" s="28">
        <f>IF(OR($H69="",$J69="",BP69="",BR69=""),"",IF(AND(BP69=$H69,BR69=$J69),Punkte!$A$1,IF(AND(BP69-BR69=0,$H69-$J69=0),Punkte!$A$3,IF(BP69-BR69=$H69-$J69,Punkte!$A$2,IF((BP69-BR69)*($H69-$J69)&gt;0,Punkte!$A$4,0)))))</f>
        <v>2</v>
      </c>
      <c r="BT69" s="10">
        <v>2</v>
      </c>
      <c r="BU69" s="11" t="s">
        <v>24</v>
      </c>
      <c r="BV69" s="9">
        <v>0</v>
      </c>
      <c r="BW69" s="28">
        <f>IF(OR($H69="",$J69="",BT69="",BV69=""),"",IF(AND(BT69=$H69,BV69=$J69),Punkte!$A$1,IF(AND(BT69-BV69=0,$H69-$J69=0),Punkte!$A$3,IF(BT69-BV69=$H69-$J69,Punkte!$A$2,IF((BT69-BV69)*($H69-$J69)&gt;0,Punkte!$A$4,0)))))</f>
        <v>0</v>
      </c>
      <c r="BX69" s="10">
        <v>2</v>
      </c>
      <c r="BY69" s="11" t="s">
        <v>24</v>
      </c>
      <c r="BZ69" s="9">
        <v>4</v>
      </c>
      <c r="CA69" s="28">
        <f>IF(OR($H69="",$J69="",BX69="",BZ69=""),"",IF(AND(BX69=$H69,BZ69=$J69),Punkte!$A$1,IF(AND(BX69-BZ69=0,$H69-$J69=0),Punkte!$A$3,IF(BX69-BZ69=$H69-$J69,Punkte!$A$2,IF((BX69-BZ69)*($H69-$J69)&gt;0,Punkte!$A$4,0)))))</f>
        <v>2</v>
      </c>
      <c r="CB69" s="10">
        <v>1</v>
      </c>
      <c r="CC69" s="11" t="s">
        <v>24</v>
      </c>
      <c r="CD69" s="9">
        <v>2</v>
      </c>
      <c r="CE69" s="28">
        <f>IF(OR($H69="",$J69="",CB69="",CD69=""),"",IF(AND(CB69=$H69,CD69=$J69),Punkte!$A$1,IF(AND(CB69-CD69=0,$H69-$J69=0),Punkte!$A$3,IF(CB69-CD69=$H69-$J69,Punkte!$A$2,IF((CB69-CD69)*($H69-$J69)&gt;0,Punkte!$A$4,0)))))</f>
        <v>2</v>
      </c>
      <c r="CF69" s="10">
        <v>1</v>
      </c>
      <c r="CG69" s="11" t="s">
        <v>24</v>
      </c>
      <c r="CH69" s="9">
        <v>3</v>
      </c>
      <c r="CI69" s="28">
        <f>IF(OR($H69="",$J69="",CF69="",CH69=""),"",IF(AND(CF69=$H69,CH69=$J69),Punkte!$A$1,IF(AND(CF69-CH69=0,$H69-$J69=0),Punkte!$A$3,IF(CF69-CH69=$H69-$J69,Punkte!$A$2,IF((CF69-CH69)*($H69-$J69)&gt;0,Punkte!$A$4,0)))))</f>
        <v>2</v>
      </c>
      <c r="CJ69" s="10"/>
      <c r="CK69" s="11" t="s">
        <v>24</v>
      </c>
      <c r="CL69" s="9"/>
      <c r="CM69" s="28" t="str">
        <f>IF(OR($H69="",$J69="",CJ69="",CL69=""),"",IF(AND(CJ69=$H69,CL69=$J69),Punkte!$A$1,IF(AND(CJ69-CL69=0,$H69-$J69=0),Punkte!$A$3,IF(CJ69-CL69=$H69-$J69,Punkte!$A$2,IF((CJ69-CL69)*($H69-$J69)&gt;0,Punkte!$A$4,0)))))</f>
        <v/>
      </c>
      <c r="CN69" s="10">
        <v>1</v>
      </c>
      <c r="CO69" s="11" t="s">
        <v>24</v>
      </c>
      <c r="CP69" s="9">
        <v>2</v>
      </c>
      <c r="CQ69" s="28">
        <f>IF(OR($H69="",$J69="",CN69="",CP69=""),"",IF(AND(CN69=$H69,CP69=$J69),Punkte!$A$1,IF(AND(CN69-CP69=0,$H69-$J69=0),Punkte!$A$3,IF(CN69-CP69=$H69-$J69,Punkte!$A$2,IF((CN69-CP69)*($H69-$J69)&gt;0,Punkte!$A$4,0)))))</f>
        <v>2</v>
      </c>
      <c r="CR69" s="10">
        <v>2</v>
      </c>
      <c r="CS69" s="81" t="s">
        <v>24</v>
      </c>
      <c r="CT69" s="10">
        <v>3</v>
      </c>
      <c r="CU69" s="28">
        <f>IF(OR($H69="",$J69="",CR69="",CT69=""),"",IF(AND(CR69=$H69,CT69=$J69),Punkte!$A$1,IF(AND(CR69-CT69=0,$H69-$J69=0),Punkte!$A$3,IF(CR69-CT69=$H69-$J69,Punkte!$A$2,IF((CR69-CT69)*($H69-$J69)&gt;0,Punkte!$A$4,0)))))</f>
        <v>2</v>
      </c>
      <c r="CV69" s="10">
        <v>2</v>
      </c>
      <c r="CW69" s="11" t="s">
        <v>24</v>
      </c>
      <c r="CX69" s="9">
        <v>1</v>
      </c>
      <c r="CY69" s="28">
        <f>IF(OR($H69="",$J69="",CV69="",CX69=""),"",IF(AND(CV69=$H69,CX69=$J69),Punkte!$A$1,IF(AND(CV69-CX69=0,$H69-$J69=0),Punkte!$A$3,IF(CV69-CX69=$H69-$J69,Punkte!$A$2,IF((CV69-CX69)*($H69-$J69)&gt;0,Punkte!$A$4,0)))))</f>
        <v>0</v>
      </c>
      <c r="CZ69" s="10">
        <v>1</v>
      </c>
      <c r="DA69" s="84" t="s">
        <v>24</v>
      </c>
      <c r="DB69" s="10">
        <v>3</v>
      </c>
      <c r="DC69" s="28">
        <f>IF(OR($H69="",$J69="",CZ69="",DB69=""),"",IF(AND(CZ69=$H69,DB69=$J69),Punkte!$A$1,IF(AND(CZ69-DB69=0,$H69-$J69=0),Punkte!$A$3,IF(CZ69-DB69=$H69-$J69,Punkte!$A$2,IF((CZ69-DB69)*($H69-$J69)&gt;0,Punkte!$A$4,0)))))</f>
        <v>2</v>
      </c>
      <c r="DD69" s="10">
        <v>1</v>
      </c>
      <c r="DE69" s="11" t="s">
        <v>24</v>
      </c>
      <c r="DF69" s="9">
        <v>1</v>
      </c>
      <c r="DG69" s="28">
        <f>IF(OR($H69="",$J69="",DD69="",DF69=""),"",IF(AND(DD69=$H69,DF69=$J69),Punkte!$A$1,IF(AND(DD69-DF69=0,$H69-$J69=0),Punkte!$A$3,IF(DD69-DF69=$H69-$J69,Punkte!$A$2,IF((DD69-DF69)*($H69-$J69)&gt;0,Punkte!$A$4,0)))))</f>
        <v>0</v>
      </c>
      <c r="DH69" s="10">
        <v>1</v>
      </c>
      <c r="DI69" s="11" t="s">
        <v>24</v>
      </c>
      <c r="DJ69" s="9">
        <v>1</v>
      </c>
      <c r="DK69" s="28">
        <f>IF(OR($H69="",$J69="",DH69="",DJ69=""),"",IF(AND(DH69=$H69,DJ69=$J69),Punkte!$A$1,IF(AND(DH69-DJ69=0,$H69-$J69=0),Punkte!$A$3,IF(DH69-DJ69=$H69-$J69,Punkte!$A$2,IF((DH69-DJ69)*($H69-$J69)&gt;0,Punkte!$A$4,0)))))</f>
        <v>0</v>
      </c>
      <c r="DL69" s="10">
        <v>1</v>
      </c>
      <c r="DM69" s="11" t="s">
        <v>24</v>
      </c>
      <c r="DN69" s="9">
        <v>2</v>
      </c>
      <c r="DO69" s="28">
        <f>IF(OR($H69="",$J69="",DL69="",DN69=""),"",IF(AND(DL69=$H69,DN69=$J69),Punkte!$A$1,IF(AND(DL69-DN69=0,$H69-$J69=0),Punkte!$A$3,IF(DL69-DN69=$H69-$J69,Punkte!$A$2,IF((DL69-DN69)*($H69-$J69)&gt;0,Punkte!$A$4,0)))))</f>
        <v>2</v>
      </c>
      <c r="DP69" s="10">
        <v>1</v>
      </c>
      <c r="DQ69" s="11" t="s">
        <v>24</v>
      </c>
      <c r="DR69" s="9">
        <v>2</v>
      </c>
      <c r="DS69" s="28">
        <f>IF(OR($H69="",$J69="",DP69="",DR69=""),"",IF(AND(DP69=$H69,DR69=$J69),Punkte!$A$1,IF(AND(DP69-DR69=0,$H69-$J69=0),Punkte!$A$3,IF(DP69-DR69=$H69-$J69,Punkte!$A$2,IF((DP69-DR69)*($H69-$J69)&gt;0,Punkte!$A$4,0)))))</f>
        <v>2</v>
      </c>
      <c r="DT69" s="10">
        <v>2</v>
      </c>
      <c r="DU69" s="11" t="s">
        <v>24</v>
      </c>
      <c r="DV69" s="9">
        <v>1</v>
      </c>
      <c r="DW69" s="28">
        <f>IF(OR($H69="",$J69="",DT69="",DV69=""),"",IF(AND(DT69=$H69,DV69=$J69),Punkte!$A$1,IF(AND(DT69-DV69=0,$H69-$J69=0),Punkte!$A$3,IF(DT69-DV69=$H69-$J69,Punkte!$A$2,IF((DT69-DV69)*($H69-$J69)&gt;0,Punkte!$A$4,0)))))</f>
        <v>0</v>
      </c>
      <c r="DX69" s="10">
        <v>2</v>
      </c>
      <c r="DY69" s="11" t="s">
        <v>24</v>
      </c>
      <c r="DZ69" s="9">
        <v>1</v>
      </c>
      <c r="EA69" s="28">
        <f>IF(OR($H69="",$J69="",DX69="",DZ69=""),"",IF(AND(DX69=$H69,DZ69=$J69),Punkte!$A$1,IF(AND(DX69-DZ69=0,$H69-$J69=0),Punkte!$A$3,IF(DX69-DZ69=$H69-$J69,Punkte!$A$2,IF((DX69-DZ69)*($H69-$J69)&gt;0,Punkte!$A$4,0)))))</f>
        <v>0</v>
      </c>
      <c r="EB69" s="10">
        <v>1</v>
      </c>
      <c r="EC69" s="11" t="s">
        <v>24</v>
      </c>
      <c r="ED69" s="9">
        <v>2</v>
      </c>
      <c r="EE69" s="28">
        <f>IF(OR($H69="",$J69="",EB69="",ED69=""),"",IF(AND(EB69=$H69,ED69=$J69),Punkte!$A$1,IF(AND(EB69-ED69=0,$H69-$J69=0),Punkte!$A$3,IF(EB69-ED69=$H69-$J69,Punkte!$A$2,IF((EB69-ED69)*($H69-$J69)&gt;0,Punkte!$A$4,0)))))</f>
        <v>2</v>
      </c>
      <c r="EF69" s="10">
        <v>1</v>
      </c>
      <c r="EG69" s="11" t="s">
        <v>24</v>
      </c>
      <c r="EH69" s="9">
        <v>2</v>
      </c>
      <c r="EI69" s="28">
        <f>IF(OR($H69="",$J69="",EF69="",EH69=""),"",IF(AND(EF69=$H69,EH69=$J69),Punkte!$A$1,IF(AND(EF69-EH69=0,$H69-$J69=0),Punkte!$A$3,IF(EF69-EH69=$H69-$J69,Punkte!$A$2,IF((EF69-EH69)*($H69-$J69)&gt;0,Punkte!$A$4,0)))))</f>
        <v>2</v>
      </c>
      <c r="EJ69" s="10">
        <v>2</v>
      </c>
      <c r="EK69" s="11" t="s">
        <v>24</v>
      </c>
      <c r="EL69" s="9">
        <v>3</v>
      </c>
      <c r="EM69" s="28">
        <f>IF(OR($H69="",$J69="",EJ69="",EL69=""),"",IF(AND(EJ69=$H69,EL69=$J69),Punkte!$A$1,IF(AND(EJ69-EL69=0,$H69-$J69=0),Punkte!$A$3,IF(EJ69-EL69=$H69-$J69,Punkte!$A$2,IF((EJ69-EL69)*($H69-$J69)&gt;0,Punkte!$A$4,0)))))</f>
        <v>2</v>
      </c>
      <c r="EN69" s="10">
        <v>0</v>
      </c>
      <c r="EO69" s="11" t="s">
        <v>24</v>
      </c>
      <c r="EP69" s="9">
        <v>0</v>
      </c>
      <c r="EQ69" s="28">
        <f>IF(OR($H69="",$J69="",EN69="",EP69=""),"",IF(AND(EN69=$H69,EP69=$J69),Punkte!$A$1,IF(AND(EN69-EP69=0,$H69-$J69=0),Punkte!$A$3,IF(EN69-EP69=$H69-$J69,Punkte!$A$2,IF((EN69-EP69)*($H69-$J69)&gt;0,Punkte!$A$4,0)))))</f>
        <v>0</v>
      </c>
      <c r="ER69" s="10">
        <v>1</v>
      </c>
      <c r="ES69" s="11" t="s">
        <v>24</v>
      </c>
      <c r="ET69" s="9">
        <v>2</v>
      </c>
      <c r="EU69" s="28">
        <f>IF(OR($H69="",$J69="",ER69="",ET69=""),"",IF(AND(ER69=$H69,ET69=$J69),Punkte!$A$1,IF(AND(ER69-ET69=0,$H69-$J69=0),Punkte!$A$3,IF(ER69-ET69=$H69-$J69,Punkte!$A$2,IF((ER69-ET69)*($H69-$J69)&gt;0,Punkte!$A$4,0)))))</f>
        <v>2</v>
      </c>
    </row>
    <row r="70" spans="1:151" ht="11.25" customHeight="1">
      <c r="A70" s="16">
        <v>60</v>
      </c>
      <c r="B70" s="21">
        <v>39997</v>
      </c>
      <c r="C70" s="12" t="s">
        <v>28</v>
      </c>
      <c r="D70" s="25">
        <v>0.85416666666666663</v>
      </c>
      <c r="E70" s="43" t="s">
        <v>67</v>
      </c>
      <c r="F70" s="40" t="s">
        <v>0</v>
      </c>
      <c r="G70" s="8" t="s">
        <v>49</v>
      </c>
      <c r="H70" s="6">
        <v>0</v>
      </c>
      <c r="I70" s="36" t="s">
        <v>24</v>
      </c>
      <c r="J70" s="7">
        <v>1</v>
      </c>
      <c r="L70" s="73">
        <v>0</v>
      </c>
      <c r="M70" s="72" t="s">
        <v>24</v>
      </c>
      <c r="N70" s="10">
        <v>2</v>
      </c>
      <c r="O70" s="28">
        <f>IF(OR($H70="",$J70="",L70="",N70=""),"",IF(AND(L70=$H70,N70=$J70),Punkte!$A$1,IF(AND(L70-N70=0,$H70-$J70=0),Punkte!$A$3,IF(L70-N70=$H70-$J70,Punkte!$A$2,IF((L70-N70)*($H70-$J70)&gt;0,Punkte!$A$4,0)))))</f>
        <v>2</v>
      </c>
      <c r="P70" s="12">
        <v>0</v>
      </c>
      <c r="Q70" s="12" t="s">
        <v>24</v>
      </c>
      <c r="R70" s="12">
        <v>2</v>
      </c>
      <c r="S70" s="28">
        <f>IF(OR($H70="",$J70="",P70="",R70=""),"",IF(AND(P70=$H70,R70=$J70),Punkte!$A$1,IF(AND(P70-R70=0,$H70-$J70=0),Punkte!$A$3,IF(P70-R70=$H70-$J70,Punkte!$A$2,IF((P70-R70)*($H70-$J70)&gt;0,Punkte!$A$4,0)))))</f>
        <v>2</v>
      </c>
      <c r="T70" s="12">
        <v>0</v>
      </c>
      <c r="U70" s="11" t="s">
        <v>24</v>
      </c>
      <c r="V70" s="16">
        <v>1</v>
      </c>
      <c r="W70" s="28">
        <f>IF(OR($H70="",$J70="",T70="",V70=""),"",IF(AND(T70=$H70,V70=$J70),Punkte!$A$1,IF(AND(T70-V70=0,$H70-$J70=0),Punkte!$A$3,IF(T70-V70=$H70-$J70,Punkte!$A$2,IF((T70-V70)*($H70-$J70)&gt;0,Punkte!$A$4,0)))))</f>
        <v>6</v>
      </c>
      <c r="X70" s="12">
        <v>1</v>
      </c>
      <c r="Y70" s="11" t="s">
        <v>24</v>
      </c>
      <c r="Z70" s="16">
        <v>2</v>
      </c>
      <c r="AA70" s="28">
        <f>IF(OR($H70="",$J70="",X70="",Z70=""),"",IF(AND(X70=$H70,Z70=$J70),Punkte!$A$1,IF(AND(X70-Z70=0,$H70-$J70=0),Punkte!$A$3,IF(X70-Z70=$H70-$J70,Punkte!$A$2,IF((X70-Z70)*($H70-$J70)&gt;0,Punkte!$A$4,0)))))</f>
        <v>4</v>
      </c>
      <c r="AB70" s="12">
        <v>1</v>
      </c>
      <c r="AC70" s="11" t="s">
        <v>24</v>
      </c>
      <c r="AD70" s="16">
        <v>2</v>
      </c>
      <c r="AE70" s="28">
        <f>IF(OR($H70="",$J70="",AB70="",AD70=""),"",IF(AND(AB70=$H70,AD70=$J70),Punkte!$A$1,IF(AND(AB70-AD70=0,$H70-$J70=0),Punkte!$A$3,IF(AB70-AD70=$H70-$J70,Punkte!$A$2,IF((AB70-AD70)*($H70-$J70)&gt;0,Punkte!$A$4,0)))))</f>
        <v>4</v>
      </c>
      <c r="AF70" s="10">
        <v>0</v>
      </c>
      <c r="AG70" s="75" t="s">
        <v>24</v>
      </c>
      <c r="AH70" s="10">
        <v>2</v>
      </c>
      <c r="AI70" s="28">
        <f>IF(OR($H70="",$J70="",AF70="",AH70=""),"",IF(AND(AF70=$H70,AH70=$J70),Punkte!$A$1,IF(AND(AF70-AH70=0,$H70-$J70=0),Punkte!$A$3,IF(AF70-AH70=$H70-$J70,Punkte!$A$2,IF((AF70-AH70)*($H70-$J70)&gt;0,Punkte!$A$4,0)))))</f>
        <v>2</v>
      </c>
      <c r="AJ70" s="12">
        <v>0</v>
      </c>
      <c r="AK70" s="11" t="s">
        <v>24</v>
      </c>
      <c r="AL70" s="16">
        <v>2</v>
      </c>
      <c r="AM70" s="28">
        <f>IF(OR($H70="",$J70="",AJ70="",AL70=""),"",IF(AND(AJ70=$H70,AL70=$J70),Punkte!$A$1,IF(AND(AJ70-AL70=0,$H70-$J70=0),Punkte!$A$3,IF(AJ70-AL70=$H70-$J70,Punkte!$A$2,IF((AJ70-AL70)*($H70-$J70)&gt;0,Punkte!$A$4,0)))))</f>
        <v>2</v>
      </c>
      <c r="AN70" s="12">
        <v>1</v>
      </c>
      <c r="AO70" s="11" t="s">
        <v>24</v>
      </c>
      <c r="AP70" s="16">
        <v>2</v>
      </c>
      <c r="AQ70" s="28">
        <f>IF(OR($H70="",$J70="",AN70="",AP70=""),"",IF(AND(AN70=$H70,AP70=$J70),Punkte!$A$1,IF(AND(AN70-AP70=0,$H70-$J70=0),Punkte!$A$3,IF(AN70-AP70=$H70-$J70,Punkte!$A$2,IF((AN70-AP70)*($H70-$J70)&gt;0,Punkte!$A$4,0)))))</f>
        <v>4</v>
      </c>
      <c r="AR70" s="10">
        <v>1</v>
      </c>
      <c r="AS70" s="11" t="s">
        <v>24</v>
      </c>
      <c r="AT70" s="9">
        <v>1</v>
      </c>
      <c r="AU70" s="28">
        <f>IF(OR($H70="",$J70="",AR70="",AT70=""),"",IF(AND(AR70=$H70,AT70=$J70),Punkte!$A$1,IF(AND(AR70-AT70=0,$H70-$J70=0),Punkte!$A$3,IF(AR70-AT70=$H70-$J70,Punkte!$A$2,IF((AR70-AT70)*($H70-$J70)&gt;0,Punkte!$A$4,0)))))</f>
        <v>0</v>
      </c>
      <c r="AV70" s="10">
        <v>1</v>
      </c>
      <c r="AW70" s="11" t="s">
        <v>24</v>
      </c>
      <c r="AX70" s="9">
        <v>3</v>
      </c>
      <c r="AY70" s="28">
        <f>IF(OR($H70="",$J70="",AV70="",AX70=""),"",IF(AND(AV70=$H70,AX70=$J70),Punkte!$A$1,IF(AND(AV70-AX70=0,$H70-$J70=0),Punkte!$A$3,IF(AV70-AX70=$H70-$J70,Punkte!$A$2,IF((AV70-AX70)*($H70-$J70)&gt;0,Punkte!$A$4,0)))))</f>
        <v>2</v>
      </c>
      <c r="AZ70" s="10">
        <v>2</v>
      </c>
      <c r="BA70" s="11" t="s">
        <v>24</v>
      </c>
      <c r="BB70" s="9">
        <v>1</v>
      </c>
      <c r="BC70" s="28">
        <f>IF(OR($H70="",$J70="",AZ70="",BB70=""),"",IF(AND(AZ70=$H70,BB70=$J70),Punkte!$A$1,IF(AND(AZ70-BB70=0,$H70-$J70=0),Punkte!$A$3,IF(AZ70-BB70=$H70-$J70,Punkte!$A$2,IF((AZ70-BB70)*($H70-$J70)&gt;0,Punkte!$A$4,0)))))</f>
        <v>0</v>
      </c>
      <c r="BD70" s="10">
        <v>1</v>
      </c>
      <c r="BE70" s="11" t="s">
        <v>24</v>
      </c>
      <c r="BF70" s="9">
        <v>2</v>
      </c>
      <c r="BG70" s="28">
        <f>IF(OR($H70="",$J70="",BD70="",BF70=""),"",IF(AND(BD70=$H70,BF70=$J70),Punkte!$A$1,IF(AND(BD70-BF70=0,$H70-$J70=0),Punkte!$A$3,IF(BD70-BF70=$H70-$J70,Punkte!$A$2,IF((BD70-BF70)*($H70-$J70)&gt;0,Punkte!$A$4,0)))))</f>
        <v>4</v>
      </c>
      <c r="BH70" s="10">
        <v>1</v>
      </c>
      <c r="BI70" s="11" t="s">
        <v>24</v>
      </c>
      <c r="BJ70" s="9">
        <v>3</v>
      </c>
      <c r="BK70" s="28">
        <f>IF(OR($H70="",$J70="",BH70="",BJ70=""),"",IF(AND(BH70=$H70,BJ70=$J70),Punkte!$A$1,IF(AND(BH70-BJ70=0,$H70-$J70=0),Punkte!$A$3,IF(BH70-BJ70=$H70-$J70,Punkte!$A$2,IF((BH70-BJ70)*($H70-$J70)&gt;0,Punkte!$A$4,0)))))</f>
        <v>2</v>
      </c>
      <c r="BL70" s="10">
        <v>0</v>
      </c>
      <c r="BM70" s="11" t="s">
        <v>24</v>
      </c>
      <c r="BN70" s="9">
        <v>1</v>
      </c>
      <c r="BO70" s="28">
        <f>IF(OR($H70="",$J70="",BL70="",BN70=""),"",IF(AND(BL70=$H70,BN70=$J70),Punkte!$A$1,IF(AND(BL70-BN70=0,$H70-$J70=0),Punkte!$A$3,IF(BL70-BN70=$H70-$J70,Punkte!$A$2,IF((BL70-BN70)*($H70-$J70)&gt;0,Punkte!$A$4,0)))))</f>
        <v>6</v>
      </c>
      <c r="BP70" s="10">
        <v>0</v>
      </c>
      <c r="BQ70" s="78" t="s">
        <v>24</v>
      </c>
      <c r="BR70" s="10">
        <v>2</v>
      </c>
      <c r="BS70" s="28">
        <f>IF(OR($H70="",$J70="",BP70="",BR70=""),"",IF(AND(BP70=$H70,BR70=$J70),Punkte!$A$1,IF(AND(BP70-BR70=0,$H70-$J70=0),Punkte!$A$3,IF(BP70-BR70=$H70-$J70,Punkte!$A$2,IF((BP70-BR70)*($H70-$J70)&gt;0,Punkte!$A$4,0)))))</f>
        <v>2</v>
      </c>
      <c r="BT70" s="10">
        <v>1</v>
      </c>
      <c r="BU70" s="11" t="s">
        <v>24</v>
      </c>
      <c r="BV70" s="9">
        <v>2</v>
      </c>
      <c r="BW70" s="28">
        <f>IF(OR($H70="",$J70="",BT70="",BV70=""),"",IF(AND(BT70=$H70,BV70=$J70),Punkte!$A$1,IF(AND(BT70-BV70=0,$H70-$J70=0),Punkte!$A$3,IF(BT70-BV70=$H70-$J70,Punkte!$A$2,IF((BT70-BV70)*($H70-$J70)&gt;0,Punkte!$A$4,0)))))</f>
        <v>4</v>
      </c>
      <c r="BX70" s="10">
        <v>0</v>
      </c>
      <c r="BY70" s="11" t="s">
        <v>24</v>
      </c>
      <c r="BZ70" s="9">
        <v>2</v>
      </c>
      <c r="CA70" s="28">
        <f>IF(OR($H70="",$J70="",BX70="",BZ70=""),"",IF(AND(BX70=$H70,BZ70=$J70),Punkte!$A$1,IF(AND(BX70-BZ70=0,$H70-$J70=0),Punkte!$A$3,IF(BX70-BZ70=$H70-$J70,Punkte!$A$2,IF((BX70-BZ70)*($H70-$J70)&gt;0,Punkte!$A$4,0)))))</f>
        <v>2</v>
      </c>
      <c r="CB70" s="10">
        <v>0</v>
      </c>
      <c r="CC70" s="11" t="s">
        <v>24</v>
      </c>
      <c r="CD70" s="9">
        <v>2</v>
      </c>
      <c r="CE70" s="28">
        <f>IF(OR($H70="",$J70="",CB70="",CD70=""),"",IF(AND(CB70=$H70,CD70=$J70),Punkte!$A$1,IF(AND(CB70-CD70=0,$H70-$J70=0),Punkte!$A$3,IF(CB70-CD70=$H70-$J70,Punkte!$A$2,IF((CB70-CD70)*($H70-$J70)&gt;0,Punkte!$A$4,0)))))</f>
        <v>2</v>
      </c>
      <c r="CF70" s="10">
        <v>0</v>
      </c>
      <c r="CG70" s="11" t="s">
        <v>24</v>
      </c>
      <c r="CH70" s="9">
        <v>2</v>
      </c>
      <c r="CI70" s="28">
        <f>IF(OR($H70="",$J70="",CF70="",CH70=""),"",IF(AND(CF70=$H70,CH70=$J70),Punkte!$A$1,IF(AND(CF70-CH70=0,$H70-$J70=0),Punkte!$A$3,IF(CF70-CH70=$H70-$J70,Punkte!$A$2,IF((CF70-CH70)*($H70-$J70)&gt;0,Punkte!$A$4,0)))))</f>
        <v>2</v>
      </c>
      <c r="CJ70" s="10"/>
      <c r="CK70" s="11" t="s">
        <v>24</v>
      </c>
      <c r="CL70" s="9"/>
      <c r="CM70" s="28" t="str">
        <f>IF(OR($H70="",$J70="",CJ70="",CL70=""),"",IF(AND(CJ70=$H70,CL70=$J70),Punkte!$A$1,IF(AND(CJ70-CL70=0,$H70-$J70=0),Punkte!$A$3,IF(CJ70-CL70=$H70-$J70,Punkte!$A$2,IF((CJ70-CL70)*($H70-$J70)&gt;0,Punkte!$A$4,0)))))</f>
        <v/>
      </c>
      <c r="CN70" s="10">
        <v>0</v>
      </c>
      <c r="CO70" s="11" t="s">
        <v>24</v>
      </c>
      <c r="CP70" s="9">
        <v>1</v>
      </c>
      <c r="CQ70" s="28">
        <f>IF(OR($H70="",$J70="",CN70="",CP70=""),"",IF(AND(CN70=$H70,CP70=$J70),Punkte!$A$1,IF(AND(CN70-CP70=0,$H70-$J70=0),Punkte!$A$3,IF(CN70-CP70=$H70-$J70,Punkte!$A$2,IF((CN70-CP70)*($H70-$J70)&gt;0,Punkte!$A$4,0)))))</f>
        <v>6</v>
      </c>
      <c r="CR70" s="10">
        <v>2</v>
      </c>
      <c r="CS70" s="81" t="s">
        <v>24</v>
      </c>
      <c r="CT70" s="10">
        <v>1</v>
      </c>
      <c r="CU70" s="28">
        <f>IF(OR($H70="",$J70="",CR70="",CT70=""),"",IF(AND(CR70=$H70,CT70=$J70),Punkte!$A$1,IF(AND(CR70-CT70=0,$H70-$J70=0),Punkte!$A$3,IF(CR70-CT70=$H70-$J70,Punkte!$A$2,IF((CR70-CT70)*($H70-$J70)&gt;0,Punkte!$A$4,0)))))</f>
        <v>0</v>
      </c>
      <c r="CV70" s="10">
        <v>0</v>
      </c>
      <c r="CW70" s="11" t="s">
        <v>24</v>
      </c>
      <c r="CX70" s="9">
        <v>2</v>
      </c>
      <c r="CY70" s="28">
        <f>IF(OR($H70="",$J70="",CV70="",CX70=""),"",IF(AND(CV70=$H70,CX70=$J70),Punkte!$A$1,IF(AND(CV70-CX70=0,$H70-$J70=0),Punkte!$A$3,IF(CV70-CX70=$H70-$J70,Punkte!$A$2,IF((CV70-CX70)*($H70-$J70)&gt;0,Punkte!$A$4,0)))))</f>
        <v>2</v>
      </c>
      <c r="CZ70" s="10">
        <v>0</v>
      </c>
      <c r="DA70" s="84" t="s">
        <v>24</v>
      </c>
      <c r="DB70" s="10">
        <v>2</v>
      </c>
      <c r="DC70" s="28">
        <f>IF(OR($H70="",$J70="",CZ70="",DB70=""),"",IF(AND(CZ70=$H70,DB70=$J70),Punkte!$A$1,IF(AND(CZ70-DB70=0,$H70-$J70=0),Punkte!$A$3,IF(CZ70-DB70=$H70-$J70,Punkte!$A$2,IF((CZ70-DB70)*($H70-$J70)&gt;0,Punkte!$A$4,0)))))</f>
        <v>2</v>
      </c>
      <c r="DD70" s="10">
        <v>0</v>
      </c>
      <c r="DE70" s="11" t="s">
        <v>24</v>
      </c>
      <c r="DF70" s="9">
        <v>2</v>
      </c>
      <c r="DG70" s="28">
        <f>IF(OR($H70="",$J70="",DD70="",DF70=""),"",IF(AND(DD70=$H70,DF70=$J70),Punkte!$A$1,IF(AND(DD70-DF70=0,$H70-$J70=0),Punkte!$A$3,IF(DD70-DF70=$H70-$J70,Punkte!$A$2,IF((DD70-DF70)*($H70-$J70)&gt;0,Punkte!$A$4,0)))))</f>
        <v>2</v>
      </c>
      <c r="DH70" s="10">
        <v>0</v>
      </c>
      <c r="DI70" s="11" t="s">
        <v>24</v>
      </c>
      <c r="DJ70" s="9">
        <v>2</v>
      </c>
      <c r="DK70" s="28">
        <f>IF(OR($H70="",$J70="",DH70="",DJ70=""),"",IF(AND(DH70=$H70,DJ70=$J70),Punkte!$A$1,IF(AND(DH70-DJ70=0,$H70-$J70=0),Punkte!$A$3,IF(DH70-DJ70=$H70-$J70,Punkte!$A$2,IF((DH70-DJ70)*($H70-$J70)&gt;0,Punkte!$A$4,0)))))</f>
        <v>2</v>
      </c>
      <c r="DL70" s="10">
        <v>0</v>
      </c>
      <c r="DM70" s="11" t="s">
        <v>24</v>
      </c>
      <c r="DN70" s="9">
        <v>2</v>
      </c>
      <c r="DO70" s="28">
        <f>IF(OR($H70="",$J70="",DL70="",DN70=""),"",IF(AND(DL70=$H70,DN70=$J70),Punkte!$A$1,IF(AND(DL70-DN70=0,$H70-$J70=0),Punkte!$A$3,IF(DL70-DN70=$H70-$J70,Punkte!$A$2,IF((DL70-DN70)*($H70-$J70)&gt;0,Punkte!$A$4,0)))))</f>
        <v>2</v>
      </c>
      <c r="DP70" s="10">
        <v>0</v>
      </c>
      <c r="DQ70" s="11" t="s">
        <v>24</v>
      </c>
      <c r="DR70" s="9">
        <v>1</v>
      </c>
      <c r="DS70" s="28">
        <f>IF(OR($H70="",$J70="",DP70="",DR70=""),"",IF(AND(DP70=$H70,DR70=$J70),Punkte!$A$1,IF(AND(DP70-DR70=0,$H70-$J70=0),Punkte!$A$3,IF(DP70-DR70=$H70-$J70,Punkte!$A$2,IF((DP70-DR70)*($H70-$J70)&gt;0,Punkte!$A$4,0)))))</f>
        <v>6</v>
      </c>
      <c r="DT70" s="10">
        <v>0</v>
      </c>
      <c r="DU70" s="11" t="s">
        <v>24</v>
      </c>
      <c r="DV70" s="9">
        <v>2</v>
      </c>
      <c r="DW70" s="28">
        <f>IF(OR($H70="",$J70="",DT70="",DV70=""),"",IF(AND(DT70=$H70,DV70=$J70),Punkte!$A$1,IF(AND(DT70-DV70=0,$H70-$J70=0),Punkte!$A$3,IF(DT70-DV70=$H70-$J70,Punkte!$A$2,IF((DT70-DV70)*($H70-$J70)&gt;0,Punkte!$A$4,0)))))</f>
        <v>2</v>
      </c>
      <c r="DX70" s="10">
        <v>0</v>
      </c>
      <c r="DY70" s="11" t="s">
        <v>24</v>
      </c>
      <c r="DZ70" s="9">
        <v>2</v>
      </c>
      <c r="EA70" s="28">
        <f>IF(OR($H70="",$J70="",DX70="",DZ70=""),"",IF(AND(DX70=$H70,DZ70=$J70),Punkte!$A$1,IF(AND(DX70-DZ70=0,$H70-$J70=0),Punkte!$A$3,IF(DX70-DZ70=$H70-$J70,Punkte!$A$2,IF((DX70-DZ70)*($H70-$J70)&gt;0,Punkte!$A$4,0)))))</f>
        <v>2</v>
      </c>
      <c r="EB70" s="10">
        <v>0</v>
      </c>
      <c r="EC70" s="11" t="s">
        <v>24</v>
      </c>
      <c r="ED70" s="9">
        <v>2</v>
      </c>
      <c r="EE70" s="28">
        <f>IF(OR($H70="",$J70="",EB70="",ED70=""),"",IF(AND(EB70=$H70,ED70=$J70),Punkte!$A$1,IF(AND(EB70-ED70=0,$H70-$J70=0),Punkte!$A$3,IF(EB70-ED70=$H70-$J70,Punkte!$A$2,IF((EB70-ED70)*($H70-$J70)&gt;0,Punkte!$A$4,0)))))</f>
        <v>2</v>
      </c>
      <c r="EF70" s="10">
        <v>0</v>
      </c>
      <c r="EG70" s="11" t="s">
        <v>24</v>
      </c>
      <c r="EH70" s="9">
        <v>1</v>
      </c>
      <c r="EI70" s="28">
        <f>IF(OR($H70="",$J70="",EF70="",EH70=""),"",IF(AND(EF70=$H70,EH70=$J70),Punkte!$A$1,IF(AND(EF70-EH70=0,$H70-$J70=0),Punkte!$A$3,IF(EF70-EH70=$H70-$J70,Punkte!$A$2,IF((EF70-EH70)*($H70-$J70)&gt;0,Punkte!$A$4,0)))))</f>
        <v>6</v>
      </c>
      <c r="EJ70" s="10">
        <v>1</v>
      </c>
      <c r="EK70" s="11" t="s">
        <v>24</v>
      </c>
      <c r="EL70" s="9">
        <v>1</v>
      </c>
      <c r="EM70" s="28">
        <f>IF(OR($H70="",$J70="",EJ70="",EL70=""),"",IF(AND(EJ70=$H70,EL70=$J70),Punkte!$A$1,IF(AND(EJ70-EL70=0,$H70-$J70=0),Punkte!$A$3,IF(EJ70-EL70=$H70-$J70,Punkte!$A$2,IF((EJ70-EL70)*($H70-$J70)&gt;0,Punkte!$A$4,0)))))</f>
        <v>0</v>
      </c>
      <c r="EN70" s="10">
        <v>0</v>
      </c>
      <c r="EO70" s="11" t="s">
        <v>24</v>
      </c>
      <c r="EP70" s="9">
        <v>3</v>
      </c>
      <c r="EQ70" s="28">
        <f>IF(OR($H70="",$J70="",EN70="",EP70=""),"",IF(AND(EN70=$H70,EP70=$J70),Punkte!$A$1,IF(AND(EN70-EP70=0,$H70-$J70=0),Punkte!$A$3,IF(EN70-EP70=$H70-$J70,Punkte!$A$2,IF((EN70-EP70)*($H70-$J70)&gt;0,Punkte!$A$4,0)))))</f>
        <v>2</v>
      </c>
      <c r="ER70" s="10">
        <v>2</v>
      </c>
      <c r="ES70" s="11" t="s">
        <v>24</v>
      </c>
      <c r="ET70" s="9">
        <v>1</v>
      </c>
      <c r="EU70" s="28">
        <f>IF(OR($H70="",$J70="",ER70="",ET70=""),"",IF(AND(ER70=$H70,ET70=$J70),Punkte!$A$1,IF(AND(ER70-ET70=0,$H70-$J70=0),Punkte!$A$3,IF(ER70-ET70=$H70-$J70,Punkte!$A$2,IF((ER70-ET70)*($H70-$J70)&gt;0,Punkte!$A$4,0)))))</f>
        <v>0</v>
      </c>
    </row>
    <row r="71" spans="1:151" ht="11.25" customHeight="1">
      <c r="O71" s="38"/>
      <c r="R71" s="12"/>
      <c r="S71" s="38"/>
      <c r="W71" s="38"/>
      <c r="AA71" s="38"/>
      <c r="AE71" s="38"/>
      <c r="AF71" s="75"/>
      <c r="AG71" s="76"/>
      <c r="AH71" s="75"/>
      <c r="AI71" s="38"/>
      <c r="AM71" s="38"/>
      <c r="AQ71" s="38"/>
      <c r="AU71" s="38"/>
      <c r="AY71" s="38"/>
      <c r="BC71" s="38"/>
      <c r="BG71" s="38"/>
      <c r="BK71" s="38"/>
      <c r="BO71" s="38"/>
      <c r="BP71" s="78"/>
      <c r="BQ71" s="79"/>
      <c r="BR71" s="78"/>
      <c r="BS71" s="38"/>
      <c r="BW71" s="38"/>
      <c r="CA71" s="38"/>
      <c r="CE71" s="38"/>
      <c r="CI71" s="38"/>
      <c r="CM71" s="38"/>
      <c r="CQ71" s="38"/>
      <c r="CR71" s="81"/>
      <c r="CS71" s="82"/>
      <c r="CT71" s="81"/>
      <c r="CU71" s="38"/>
      <c r="CY71" s="38"/>
      <c r="CZ71" s="84"/>
      <c r="DA71" s="83"/>
      <c r="DB71" s="84"/>
      <c r="DC71" s="38"/>
      <c r="DG71" s="38"/>
      <c r="DK71" s="38"/>
      <c r="DO71" s="38"/>
      <c r="DS71" s="38"/>
      <c r="DW71" s="38"/>
      <c r="EA71" s="38"/>
      <c r="EE71" s="38"/>
      <c r="EI71" s="38"/>
      <c r="EM71" s="38"/>
      <c r="EQ71" s="38"/>
      <c r="EU71" s="38"/>
    </row>
    <row r="72" spans="1:151" ht="11.25" customHeight="1">
      <c r="A72" s="146" t="s">
        <v>7</v>
      </c>
      <c r="B72" s="146"/>
      <c r="C72" s="146"/>
      <c r="D72" s="146"/>
      <c r="E72" s="146"/>
      <c r="F72" s="146"/>
      <c r="G72" s="146"/>
      <c r="L72" s="139"/>
      <c r="M72" s="139"/>
      <c r="N72" s="139"/>
      <c r="O72" s="37"/>
      <c r="P72" s="139"/>
      <c r="Q72" s="139"/>
      <c r="R72" s="139"/>
      <c r="S72" s="38"/>
      <c r="T72" s="139"/>
      <c r="U72" s="139"/>
      <c r="V72" s="139"/>
      <c r="W72" s="38"/>
      <c r="X72" s="139"/>
      <c r="Y72" s="139"/>
      <c r="Z72" s="139"/>
      <c r="AA72" s="38"/>
      <c r="AB72" s="139"/>
      <c r="AC72" s="139"/>
      <c r="AD72" s="139"/>
      <c r="AE72" s="38"/>
      <c r="AF72" s="139"/>
      <c r="AG72" s="139"/>
      <c r="AH72" s="139"/>
      <c r="AI72" s="38"/>
      <c r="AJ72" s="139"/>
      <c r="AK72" s="139"/>
      <c r="AL72" s="139"/>
      <c r="AM72" s="38"/>
      <c r="AN72" s="139"/>
      <c r="AO72" s="139"/>
      <c r="AP72" s="139"/>
      <c r="AQ72" s="38"/>
      <c r="AR72" s="139"/>
      <c r="AS72" s="139"/>
      <c r="AT72" s="139"/>
      <c r="AU72" s="38"/>
      <c r="AV72" s="139"/>
      <c r="AW72" s="139"/>
      <c r="AX72" s="139"/>
      <c r="AY72" s="38"/>
      <c r="AZ72" s="139"/>
      <c r="BA72" s="139"/>
      <c r="BB72" s="139"/>
      <c r="BC72" s="38"/>
      <c r="BD72" s="139"/>
      <c r="BE72" s="139"/>
      <c r="BF72" s="139"/>
      <c r="BG72" s="38"/>
      <c r="BH72" s="139"/>
      <c r="BI72" s="139"/>
      <c r="BJ72" s="139"/>
      <c r="BK72" s="38"/>
      <c r="BL72" s="139"/>
      <c r="BM72" s="139"/>
      <c r="BN72" s="139"/>
      <c r="BO72" s="38"/>
      <c r="BP72" s="139"/>
      <c r="BQ72" s="139"/>
      <c r="BR72" s="139"/>
      <c r="BS72" s="38"/>
      <c r="BT72" s="139"/>
      <c r="BU72" s="139"/>
      <c r="BV72" s="139"/>
      <c r="BW72" s="38"/>
      <c r="BX72" s="139"/>
      <c r="BY72" s="139"/>
      <c r="BZ72" s="139"/>
      <c r="CA72" s="38"/>
      <c r="CB72" s="139"/>
      <c r="CC72" s="139"/>
      <c r="CD72" s="139"/>
      <c r="CE72" s="38"/>
      <c r="CF72" s="139"/>
      <c r="CG72" s="139"/>
      <c r="CH72" s="139"/>
      <c r="CI72" s="38"/>
      <c r="CJ72" s="139"/>
      <c r="CK72" s="139"/>
      <c r="CL72" s="139"/>
      <c r="CM72" s="38"/>
      <c r="CN72" s="139"/>
      <c r="CO72" s="139"/>
      <c r="CP72" s="139"/>
      <c r="CQ72" s="38"/>
      <c r="CR72" s="139"/>
      <c r="CS72" s="139"/>
      <c r="CT72" s="139"/>
      <c r="CU72" s="38"/>
      <c r="CV72" s="139"/>
      <c r="CW72" s="139"/>
      <c r="CX72" s="139"/>
      <c r="CY72" s="38"/>
      <c r="CZ72" s="139"/>
      <c r="DA72" s="139"/>
      <c r="DB72" s="139"/>
      <c r="DC72" s="38"/>
      <c r="DD72" s="139"/>
      <c r="DE72" s="139"/>
      <c r="DF72" s="139"/>
      <c r="DG72" s="38"/>
      <c r="DH72" s="139"/>
      <c r="DI72" s="139"/>
      <c r="DJ72" s="139"/>
      <c r="DK72" s="38"/>
      <c r="DL72" s="139"/>
      <c r="DM72" s="139"/>
      <c r="DN72" s="139"/>
      <c r="DO72" s="38"/>
      <c r="DP72" s="139"/>
      <c r="DQ72" s="139"/>
      <c r="DR72" s="139"/>
      <c r="DS72" s="38"/>
      <c r="DT72" s="139"/>
      <c r="DU72" s="139"/>
      <c r="DV72" s="139"/>
      <c r="DW72" s="38"/>
      <c r="DX72" s="139"/>
      <c r="DY72" s="139"/>
      <c r="DZ72" s="139"/>
      <c r="EA72" s="38"/>
      <c r="EB72" s="139"/>
      <c r="EC72" s="139"/>
      <c r="ED72" s="139"/>
      <c r="EE72" s="38"/>
      <c r="EF72" s="139"/>
      <c r="EG72" s="139"/>
      <c r="EH72" s="139"/>
      <c r="EI72" s="38"/>
      <c r="EJ72" s="139"/>
      <c r="EK72" s="139"/>
      <c r="EL72" s="139"/>
      <c r="EM72" s="38"/>
      <c r="EN72" s="139"/>
      <c r="EO72" s="139"/>
      <c r="EP72" s="139"/>
      <c r="EQ72" s="38"/>
      <c r="ER72" s="139"/>
      <c r="ES72" s="139"/>
      <c r="ET72" s="139"/>
      <c r="EU72" s="38"/>
    </row>
    <row r="73" spans="1:151" ht="11.25" customHeight="1">
      <c r="A73" s="16">
        <v>61</v>
      </c>
      <c r="B73" s="21">
        <v>40000</v>
      </c>
      <c r="C73" s="29" t="s">
        <v>29</v>
      </c>
      <c r="D73" s="25">
        <v>0.85416666666666663</v>
      </c>
      <c r="E73" s="43" t="s">
        <v>68</v>
      </c>
      <c r="F73" s="40" t="s">
        <v>0</v>
      </c>
      <c r="G73" s="8" t="s">
        <v>52</v>
      </c>
      <c r="H73" s="6">
        <v>2</v>
      </c>
      <c r="I73" s="36" t="s">
        <v>24</v>
      </c>
      <c r="J73" s="7">
        <v>3</v>
      </c>
      <c r="L73" s="10">
        <v>2</v>
      </c>
      <c r="M73" s="72" t="s">
        <v>24</v>
      </c>
      <c r="N73" s="9">
        <v>1</v>
      </c>
      <c r="O73" s="28">
        <f>IF(OR($H73="",$J73="",L73="",N73=""),"",IF(AND(L73=$H73,N73=$J73),Punkte!$A$1,IF(AND(L73-N73=0,$H73-$J73=0),Punkte!$A$3,IF(L73-N73=$H73-$J73,Punkte!$A$2,IF((L73-N73)*($H73-$J73)&gt;0,Punkte!$A$4,0)))))</f>
        <v>0</v>
      </c>
      <c r="P73" s="12">
        <v>1</v>
      </c>
      <c r="Q73" s="12" t="s">
        <v>24</v>
      </c>
      <c r="R73" s="12">
        <v>3</v>
      </c>
      <c r="S73" s="28">
        <f>IF(OR($H73="",$J73="",P73="",R73=""),"",IF(AND(P73=$H73,R73=$J73),Punkte!$A$1,IF(AND(P73-R73=0,$H73-$J73=0),Punkte!$A$3,IF(P73-R73=$H73-$J73,Punkte!$A$2,IF((P73-R73)*($H73-$J73)&gt;0,Punkte!$A$4,0)))))</f>
        <v>2</v>
      </c>
      <c r="T73" s="12">
        <v>1</v>
      </c>
      <c r="U73" s="11" t="s">
        <v>24</v>
      </c>
      <c r="V73" s="16">
        <v>2</v>
      </c>
      <c r="W73" s="28">
        <f>IF(OR($H73="",$J73="",T73="",V73=""),"",IF(AND(T73=$H73,V73=$J73),Punkte!$A$1,IF(AND(T73-V73=0,$H73-$J73=0),Punkte!$A$3,IF(T73-V73=$H73-$J73,Punkte!$A$2,IF((T73-V73)*($H73-$J73)&gt;0,Punkte!$A$4,0)))))</f>
        <v>4</v>
      </c>
      <c r="X73" s="12">
        <v>2</v>
      </c>
      <c r="Y73" s="11" t="s">
        <v>24</v>
      </c>
      <c r="Z73" s="16">
        <v>1</v>
      </c>
      <c r="AA73" s="28">
        <f>IF(OR($H73="",$J73="",X73="",Z73=""),"",IF(AND(X73=$H73,Z73=$J73),Punkte!$A$1,IF(AND(X73-Z73=0,$H73-$J73=0),Punkte!$A$3,IF(X73-Z73=$H73-$J73,Punkte!$A$2,IF((X73-Z73)*($H73-$J73)&gt;0,Punkte!$A$4,0)))))</f>
        <v>0</v>
      </c>
      <c r="AB73" s="12">
        <v>0</v>
      </c>
      <c r="AC73" s="11" t="s">
        <v>24</v>
      </c>
      <c r="AD73" s="16">
        <v>2</v>
      </c>
      <c r="AE73" s="28">
        <f>IF(OR($H73="",$J73="",AB73="",AD73=""),"",IF(AND(AB73=$H73,AD73=$J73),Punkte!$A$1,IF(AND(AB73-AD73=0,$H73-$J73=0),Punkte!$A$3,IF(AB73-AD73=$H73-$J73,Punkte!$A$2,IF((AB73-AD73)*($H73-$J73)&gt;0,Punkte!$A$4,0)))))</f>
        <v>2</v>
      </c>
      <c r="AF73" s="10">
        <v>0</v>
      </c>
      <c r="AG73" s="75" t="s">
        <v>24</v>
      </c>
      <c r="AH73" s="10">
        <v>2</v>
      </c>
      <c r="AI73" s="28">
        <f>IF(OR($H73="",$J73="",AF73="",AH73=""),"",IF(AND(AF73=$H73,AH73=$J73),Punkte!$A$1,IF(AND(AF73-AH73=0,$H73-$J73=0),Punkte!$A$3,IF(AF73-AH73=$H73-$J73,Punkte!$A$2,IF((AF73-AH73)*($H73-$J73)&gt;0,Punkte!$A$4,0)))))</f>
        <v>2</v>
      </c>
      <c r="AJ73" s="12">
        <v>0</v>
      </c>
      <c r="AK73" s="11" t="s">
        <v>24</v>
      </c>
      <c r="AL73" s="16">
        <v>2</v>
      </c>
      <c r="AM73" s="28">
        <f>IF(OR($H73="",$J73="",AJ73="",AL73=""),"",IF(AND(AJ73=$H73,AL73=$J73),Punkte!$A$1,IF(AND(AJ73-AL73=0,$H73-$J73=0),Punkte!$A$3,IF(AJ73-AL73=$H73-$J73,Punkte!$A$2,IF((AJ73-AL73)*($H73-$J73)&gt;0,Punkte!$A$4,0)))))</f>
        <v>2</v>
      </c>
      <c r="AN73" s="12">
        <v>1</v>
      </c>
      <c r="AO73" s="11" t="s">
        <v>24</v>
      </c>
      <c r="AP73" s="16">
        <v>3</v>
      </c>
      <c r="AQ73" s="28">
        <f>IF(OR($H73="",$J73="",AN73="",AP73=""),"",IF(AND(AN73=$H73,AP73=$J73),Punkte!$A$1,IF(AND(AN73-AP73=0,$H73-$J73=0),Punkte!$A$3,IF(AN73-AP73=$H73-$J73,Punkte!$A$2,IF((AN73-AP73)*($H73-$J73)&gt;0,Punkte!$A$4,0)))))</f>
        <v>2</v>
      </c>
      <c r="AR73" s="10">
        <v>1</v>
      </c>
      <c r="AS73" s="11" t="s">
        <v>24</v>
      </c>
      <c r="AT73" s="9">
        <v>1</v>
      </c>
      <c r="AU73" s="28">
        <f>IF(OR($H73="",$J73="",AR73="",AT73=""),"",IF(AND(AR73=$H73,AT73=$J73),Punkte!$A$1,IF(AND(AR73-AT73=0,$H73-$J73=0),Punkte!$A$3,IF(AR73-AT73=$H73-$J73,Punkte!$A$2,IF((AR73-AT73)*($H73-$J73)&gt;0,Punkte!$A$4,0)))))</f>
        <v>0</v>
      </c>
      <c r="AV73" s="10">
        <v>2</v>
      </c>
      <c r="AW73" s="11" t="s">
        <v>24</v>
      </c>
      <c r="AX73" s="9">
        <v>1</v>
      </c>
      <c r="AY73" s="28">
        <f>IF(OR($H73="",$J73="",AV73="",AX73=""),"",IF(AND(AV73=$H73,AX73=$J73),Punkte!$A$1,IF(AND(AV73-AX73=0,$H73-$J73=0),Punkte!$A$3,IF(AV73-AX73=$H73-$J73,Punkte!$A$2,IF((AV73-AX73)*($H73-$J73)&gt;0,Punkte!$A$4,0)))))</f>
        <v>0</v>
      </c>
      <c r="AZ73" s="10">
        <v>0</v>
      </c>
      <c r="BA73" s="11" t="s">
        <v>24</v>
      </c>
      <c r="BB73" s="9">
        <v>1</v>
      </c>
      <c r="BC73" s="28">
        <f>IF(OR($H73="",$J73="",AZ73="",BB73=""),"",IF(AND(AZ73=$H73,BB73=$J73),Punkte!$A$1,IF(AND(AZ73-BB73=0,$H73-$J73=0),Punkte!$A$3,IF(AZ73-BB73=$H73-$J73,Punkte!$A$2,IF((AZ73-BB73)*($H73-$J73)&gt;0,Punkte!$A$4,0)))))</f>
        <v>4</v>
      </c>
      <c r="BD73" s="10">
        <v>0</v>
      </c>
      <c r="BE73" s="11" t="s">
        <v>24</v>
      </c>
      <c r="BF73" s="9">
        <v>3</v>
      </c>
      <c r="BG73" s="28">
        <f>IF(OR($H73="",$J73="",BD73="",BF73=""),"",IF(AND(BD73=$H73,BF73=$J73),Punkte!$A$1,IF(AND(BD73-BF73=0,$H73-$J73=0),Punkte!$A$3,IF(BD73-BF73=$H73-$J73,Punkte!$A$2,IF((BD73-BF73)*($H73-$J73)&gt;0,Punkte!$A$4,0)))))</f>
        <v>2</v>
      </c>
      <c r="BH73" s="10">
        <v>0</v>
      </c>
      <c r="BI73" s="11" t="s">
        <v>24</v>
      </c>
      <c r="BJ73" s="9">
        <v>2</v>
      </c>
      <c r="BK73" s="28">
        <f>IF(OR($H73="",$J73="",BH73="",BJ73=""),"",IF(AND(BH73=$H73,BJ73=$J73),Punkte!$A$1,IF(AND(BH73-BJ73=0,$H73-$J73=0),Punkte!$A$3,IF(BH73-BJ73=$H73-$J73,Punkte!$A$2,IF((BH73-BJ73)*($H73-$J73)&gt;0,Punkte!$A$4,0)))))</f>
        <v>2</v>
      </c>
      <c r="BL73" s="10">
        <v>0</v>
      </c>
      <c r="BM73" s="11" t="s">
        <v>24</v>
      </c>
      <c r="BN73" s="9">
        <v>3</v>
      </c>
      <c r="BO73" s="28">
        <f>IF(OR($H73="",$J73="",BL73="",BN73=""),"",IF(AND(BL73=$H73,BN73=$J73),Punkte!$A$1,IF(AND(BL73-BN73=0,$H73-$J73=0),Punkte!$A$3,IF(BL73-BN73=$H73-$J73,Punkte!$A$2,IF((BL73-BN73)*($H73-$J73)&gt;0,Punkte!$A$4,0)))))</f>
        <v>2</v>
      </c>
      <c r="BP73" s="10">
        <v>1</v>
      </c>
      <c r="BQ73" s="78" t="s">
        <v>24</v>
      </c>
      <c r="BR73" s="10">
        <v>3</v>
      </c>
      <c r="BS73" s="28">
        <f>IF(OR($H73="",$J73="",BP73="",BR73=""),"",IF(AND(BP73=$H73,BR73=$J73),Punkte!$A$1,IF(AND(BP73-BR73=0,$H73-$J73=0),Punkte!$A$3,IF(BP73-BR73=$H73-$J73,Punkte!$A$2,IF((BP73-BR73)*($H73-$J73)&gt;0,Punkte!$A$4,0)))))</f>
        <v>2</v>
      </c>
      <c r="BT73" s="10">
        <v>2</v>
      </c>
      <c r="BU73" s="11" t="s">
        <v>24</v>
      </c>
      <c r="BV73" s="9">
        <v>0</v>
      </c>
      <c r="BW73" s="28">
        <f>IF(OR($H73="",$J73="",BT73="",BV73=""),"",IF(AND(BT73=$H73,BV73=$J73),Punkte!$A$1,IF(AND(BT73-BV73=0,$H73-$J73=0),Punkte!$A$3,IF(BT73-BV73=$H73-$J73,Punkte!$A$2,IF((BT73-BV73)*($H73-$J73)&gt;0,Punkte!$A$4,0)))))</f>
        <v>0</v>
      </c>
      <c r="BX73" s="10">
        <v>1</v>
      </c>
      <c r="BY73" s="11" t="s">
        <v>24</v>
      </c>
      <c r="BZ73" s="9">
        <v>2</v>
      </c>
      <c r="CA73" s="28">
        <f>IF(OR($H73="",$J73="",BX73="",BZ73=""),"",IF(AND(BX73=$H73,BZ73=$J73),Punkte!$A$1,IF(AND(BX73-BZ73=0,$H73-$J73=0),Punkte!$A$3,IF(BX73-BZ73=$H73-$J73,Punkte!$A$2,IF((BX73-BZ73)*($H73-$J73)&gt;0,Punkte!$A$4,0)))))</f>
        <v>4</v>
      </c>
      <c r="CB73" s="10">
        <v>0</v>
      </c>
      <c r="CC73" s="11" t="s">
        <v>24</v>
      </c>
      <c r="CD73" s="9">
        <v>2</v>
      </c>
      <c r="CE73" s="28">
        <f>IF(OR($H73="",$J73="",CB73="",CD73=""),"",IF(AND(CB73=$H73,CD73=$J73),Punkte!$A$1,IF(AND(CB73-CD73=0,$H73-$J73=0),Punkte!$A$3,IF(CB73-CD73=$H73-$J73,Punkte!$A$2,IF((CB73-CD73)*($H73-$J73)&gt;0,Punkte!$A$4,0)))))</f>
        <v>2</v>
      </c>
      <c r="CF73" s="10">
        <v>1</v>
      </c>
      <c r="CG73" s="11" t="s">
        <v>24</v>
      </c>
      <c r="CH73" s="9">
        <v>2</v>
      </c>
      <c r="CI73" s="28">
        <f>IF(OR($H73="",$J73="",CF73="",CH73=""),"",IF(AND(CF73=$H73,CH73=$J73),Punkte!$A$1,IF(AND(CF73-CH73=0,$H73-$J73=0),Punkte!$A$3,IF(CF73-CH73=$H73-$J73,Punkte!$A$2,IF((CF73-CH73)*($H73-$J73)&gt;0,Punkte!$A$4,0)))))</f>
        <v>4</v>
      </c>
      <c r="CJ73" s="10"/>
      <c r="CK73" s="11" t="s">
        <v>24</v>
      </c>
      <c r="CL73" s="9"/>
      <c r="CM73" s="28" t="str">
        <f>IF(OR($H73="",$J73="",CJ73="",CL73=""),"",IF(AND(CJ73=$H73,CL73=$J73),Punkte!$A$1,IF(AND(CJ73-CL73=0,$H73-$J73=0),Punkte!$A$3,IF(CJ73-CL73=$H73-$J73,Punkte!$A$2,IF((CJ73-CL73)*($H73-$J73)&gt;0,Punkte!$A$4,0)))))</f>
        <v/>
      </c>
      <c r="CN73" s="10">
        <v>0</v>
      </c>
      <c r="CO73" s="11" t="s">
        <v>24</v>
      </c>
      <c r="CP73" s="9">
        <v>2</v>
      </c>
      <c r="CQ73" s="28">
        <f>IF(OR($H73="",$J73="",CN73="",CP73=""),"",IF(AND(CN73=$H73,CP73=$J73),Punkte!$A$1,IF(AND(CN73-CP73=0,$H73-$J73=0),Punkte!$A$3,IF(CN73-CP73=$H73-$J73,Punkte!$A$2,IF((CN73-CP73)*($H73-$J73)&gt;0,Punkte!$A$4,0)))))</f>
        <v>2</v>
      </c>
      <c r="CR73" s="10">
        <v>1</v>
      </c>
      <c r="CS73" s="122" t="s">
        <v>24</v>
      </c>
      <c r="CT73" s="10">
        <v>3</v>
      </c>
      <c r="CU73" s="28">
        <f>IF(OR($H73="",$J73="",CR73="",CT73=""),"",IF(AND(CR73=$H73,CT73=$J73),Punkte!$A$1,IF(AND(CR73-CT73=0,$H73-$J73=0),Punkte!$A$3,IF(CR73-CT73=$H73-$J73,Punkte!$A$2,IF((CR73-CT73)*($H73-$J73)&gt;0,Punkte!$A$4,0)))))</f>
        <v>2</v>
      </c>
      <c r="CV73" s="10">
        <v>0</v>
      </c>
      <c r="CW73" s="11" t="s">
        <v>24</v>
      </c>
      <c r="CX73" s="9">
        <v>2</v>
      </c>
      <c r="CY73" s="28">
        <f>IF(OR($H73="",$J73="",CV73="",CX73=""),"",IF(AND(CV73=$H73,CX73=$J73),Punkte!$A$1,IF(AND(CV73-CX73=0,$H73-$J73=0),Punkte!$A$3,IF(CV73-CX73=$H73-$J73,Punkte!$A$2,IF((CV73-CX73)*($H73-$J73)&gt;0,Punkte!$A$4,0)))))</f>
        <v>2</v>
      </c>
      <c r="CZ73" s="10">
        <v>0</v>
      </c>
      <c r="DA73" s="84" t="s">
        <v>24</v>
      </c>
      <c r="DB73" s="10">
        <v>1</v>
      </c>
      <c r="DC73" s="28">
        <f>IF(OR($H73="",$J73="",CZ73="",DB73=""),"",IF(AND(CZ73=$H73,DB73=$J73),Punkte!$A$1,IF(AND(CZ73-DB73=0,$H73-$J73=0),Punkte!$A$3,IF(CZ73-DB73=$H73-$J73,Punkte!$A$2,IF((CZ73-DB73)*($H73-$J73)&gt;0,Punkte!$A$4,0)))))</f>
        <v>4</v>
      </c>
      <c r="DD73" s="10">
        <v>1</v>
      </c>
      <c r="DE73" s="11" t="s">
        <v>24</v>
      </c>
      <c r="DF73" s="9">
        <v>3</v>
      </c>
      <c r="DG73" s="28">
        <f>IF(OR($H73="",$J73="",DD73="",DF73=""),"",IF(AND(DD73=$H73,DF73=$J73),Punkte!$A$1,IF(AND(DD73-DF73=0,$H73-$J73=0),Punkte!$A$3,IF(DD73-DF73=$H73-$J73,Punkte!$A$2,IF((DD73-DF73)*($H73-$J73)&gt;0,Punkte!$A$4,0)))))</f>
        <v>2</v>
      </c>
      <c r="DH73" s="10">
        <v>0</v>
      </c>
      <c r="DI73" s="11" t="s">
        <v>24</v>
      </c>
      <c r="DJ73" s="9">
        <v>2</v>
      </c>
      <c r="DK73" s="28">
        <f>IF(OR($H73="",$J73="",DH73="",DJ73=""),"",IF(AND(DH73=$H73,DJ73=$J73),Punkte!$A$1,IF(AND(DH73-DJ73=0,$H73-$J73=0),Punkte!$A$3,IF(DH73-DJ73=$H73-$J73,Punkte!$A$2,IF((DH73-DJ73)*($H73-$J73)&gt;0,Punkte!$A$4,0)))))</f>
        <v>2</v>
      </c>
      <c r="DL73" s="10">
        <v>1</v>
      </c>
      <c r="DM73" s="11" t="s">
        <v>24</v>
      </c>
      <c r="DN73" s="9">
        <v>2</v>
      </c>
      <c r="DO73" s="28">
        <f>IF(OR($H73="",$J73="",DL73="",DN73=""),"",IF(AND(DL73=$H73,DN73=$J73),Punkte!$A$1,IF(AND(DL73-DN73=0,$H73-$J73=0),Punkte!$A$3,IF(DL73-DN73=$H73-$J73,Punkte!$A$2,IF((DL73-DN73)*($H73-$J73)&gt;0,Punkte!$A$4,0)))))</f>
        <v>4</v>
      </c>
      <c r="DP73" s="10">
        <v>1</v>
      </c>
      <c r="DQ73" s="11" t="s">
        <v>24</v>
      </c>
      <c r="DR73" s="9">
        <v>0</v>
      </c>
      <c r="DS73" s="28">
        <f>IF(OR($H73="",$J73="",DP73="",DR73=""),"",IF(AND(DP73=$H73,DR73=$J73),Punkte!$A$1,IF(AND(DP73-DR73=0,$H73-$J73=0),Punkte!$A$3,IF(DP73-DR73=$H73-$J73,Punkte!$A$2,IF((DP73-DR73)*($H73-$J73)&gt;0,Punkte!$A$4,0)))))</f>
        <v>0</v>
      </c>
      <c r="DT73" s="10">
        <v>1</v>
      </c>
      <c r="DU73" s="11" t="s">
        <v>24</v>
      </c>
      <c r="DV73" s="9">
        <v>2</v>
      </c>
      <c r="DW73" s="28">
        <f>IF(OR($H73="",$J73="",DT73="",DV73=""),"",IF(AND(DT73=$H73,DV73=$J73),Punkte!$A$1,IF(AND(DT73-DV73=0,$H73-$J73=0),Punkte!$A$3,IF(DT73-DV73=$H73-$J73,Punkte!$A$2,IF((DT73-DV73)*($H73-$J73)&gt;0,Punkte!$A$4,0)))))</f>
        <v>4</v>
      </c>
      <c r="DX73" s="10">
        <v>1</v>
      </c>
      <c r="DY73" s="11" t="s">
        <v>24</v>
      </c>
      <c r="DZ73" s="9">
        <v>2</v>
      </c>
      <c r="EA73" s="28">
        <f>IF(OR($H73="",$J73="",DX73="",DZ73=""),"",IF(AND(DX73=$H73,DZ73=$J73),Punkte!$A$1,IF(AND(DX73-DZ73=0,$H73-$J73=0),Punkte!$A$3,IF(DX73-DZ73=$H73-$J73,Punkte!$A$2,IF((DX73-DZ73)*($H73-$J73)&gt;0,Punkte!$A$4,0)))))</f>
        <v>4</v>
      </c>
      <c r="EB73" s="10">
        <v>0</v>
      </c>
      <c r="EC73" s="11" t="s">
        <v>24</v>
      </c>
      <c r="ED73" s="9">
        <v>2</v>
      </c>
      <c r="EE73" s="28">
        <f>IF(OR($H73="",$J73="",EB73="",ED73=""),"",IF(AND(EB73=$H73,ED73=$J73),Punkte!$A$1,IF(AND(EB73-ED73=0,$H73-$J73=0),Punkte!$A$3,IF(EB73-ED73=$H73-$J73,Punkte!$A$2,IF((EB73-ED73)*($H73-$J73)&gt;0,Punkte!$A$4,0)))))</f>
        <v>2</v>
      </c>
      <c r="EF73" s="10">
        <v>1</v>
      </c>
      <c r="EG73" s="11" t="s">
        <v>24</v>
      </c>
      <c r="EH73" s="9">
        <v>2</v>
      </c>
      <c r="EI73" s="28">
        <f>IF(OR($H73="",$J73="",EF73="",EH73=""),"",IF(AND(EF73=$H73,EH73=$J73),Punkte!$A$1,IF(AND(EF73-EH73=0,$H73-$J73=0),Punkte!$A$3,IF(EF73-EH73=$H73-$J73,Punkte!$A$2,IF((EF73-EH73)*($H73-$J73)&gt;0,Punkte!$A$4,0)))))</f>
        <v>4</v>
      </c>
      <c r="EJ73" s="10">
        <v>1</v>
      </c>
      <c r="EK73" s="11" t="s">
        <v>24</v>
      </c>
      <c r="EL73" s="9">
        <v>2</v>
      </c>
      <c r="EM73" s="28">
        <f>IF(OR($H73="",$J73="",EJ73="",EL73=""),"",IF(AND(EJ73=$H73,EL73=$J73),Punkte!$A$1,IF(AND(EJ73-EL73=0,$H73-$J73=0),Punkte!$A$3,IF(EJ73-EL73=$H73-$J73,Punkte!$A$2,IF((EJ73-EL73)*($H73-$J73)&gt;0,Punkte!$A$4,0)))))</f>
        <v>4</v>
      </c>
      <c r="EN73" s="10">
        <v>0</v>
      </c>
      <c r="EO73" s="11" t="s">
        <v>24</v>
      </c>
      <c r="EP73" s="9">
        <v>3</v>
      </c>
      <c r="EQ73" s="28">
        <f>IF(OR($H73="",$J73="",EN73="",EP73=""),"",IF(AND(EN73=$H73,EP73=$J73),Punkte!$A$1,IF(AND(EN73-EP73=0,$H73-$J73=0),Punkte!$A$3,IF(EN73-EP73=$H73-$J73,Punkte!$A$2,IF((EN73-EP73)*($H73-$J73)&gt;0,Punkte!$A$4,0)))))</f>
        <v>2</v>
      </c>
      <c r="ER73" s="10">
        <v>2</v>
      </c>
      <c r="ES73" s="11" t="s">
        <v>24</v>
      </c>
      <c r="ET73" s="9">
        <v>2</v>
      </c>
      <c r="EU73" s="28">
        <f>IF(OR($H73="",$J73="",ER73="",ET73=""),"",IF(AND(ER73=$H73,ET73=$J73),Punkte!$A$1,IF(AND(ER73-ET73=0,$H73-$J73=0),Punkte!$A$3,IF(ER73-ET73=$H73-$J73,Punkte!$A$2,IF((ER73-ET73)*($H73-$J73)&gt;0,Punkte!$A$4,0)))))</f>
        <v>0</v>
      </c>
    </row>
    <row r="74" spans="1:151" ht="11.25" customHeight="1">
      <c r="A74" s="16">
        <v>62</v>
      </c>
      <c r="B74" s="21">
        <v>40001</v>
      </c>
      <c r="C74" s="29" t="s">
        <v>33</v>
      </c>
      <c r="D74" s="25">
        <v>0.85416666666666663</v>
      </c>
      <c r="E74" s="43" t="s">
        <v>196</v>
      </c>
      <c r="F74" s="40" t="s">
        <v>0</v>
      </c>
      <c r="G74" s="8" t="s">
        <v>49</v>
      </c>
      <c r="H74" s="6">
        <v>0</v>
      </c>
      <c r="I74" s="36" t="s">
        <v>24</v>
      </c>
      <c r="J74" s="7">
        <v>1</v>
      </c>
      <c r="L74" s="10">
        <v>3</v>
      </c>
      <c r="M74" s="72" t="s">
        <v>24</v>
      </c>
      <c r="N74" s="9">
        <v>1</v>
      </c>
      <c r="O74" s="28">
        <f>IF(OR($H74="",$J74="",L74="",N74=""),"",IF(AND(L74=$H74,N74=$J74),Punkte!$A$1,IF(AND(L74-N74=0,$H74-$J74=0),Punkte!$A$3,IF(L74-N74=$H74-$J74,Punkte!$A$2,IF((L74-N74)*($H74-$J74)&gt;0,Punkte!$A$4,0)))))</f>
        <v>0</v>
      </c>
      <c r="P74" s="12">
        <v>1</v>
      </c>
      <c r="Q74" s="12" t="s">
        <v>24</v>
      </c>
      <c r="R74" s="12">
        <v>0</v>
      </c>
      <c r="S74" s="28">
        <f>IF(OR($H74="",$J74="",P74="",R74=""),"",IF(AND(P74=$H74,R74=$J74),Punkte!$A$1,IF(AND(P74-R74=0,$H74-$J74=0),Punkte!$A$3,IF(P74-R74=$H74-$J74,Punkte!$A$2,IF((P74-R74)*($H74-$J74)&gt;0,Punkte!$A$4,0)))))</f>
        <v>0</v>
      </c>
      <c r="T74" s="12">
        <v>1</v>
      </c>
      <c r="U74" s="11" t="s">
        <v>24</v>
      </c>
      <c r="V74" s="16">
        <v>2</v>
      </c>
      <c r="W74" s="28">
        <f>IF(OR($H74="",$J74="",T74="",V74=""),"",IF(AND(T74=$H74,V74=$J74),Punkte!$A$1,IF(AND(T74-V74=0,$H74-$J74=0),Punkte!$A$3,IF(T74-V74=$H74-$J74,Punkte!$A$2,IF((T74-V74)*($H74-$J74)&gt;0,Punkte!$A$4,0)))))</f>
        <v>4</v>
      </c>
      <c r="X74" s="12">
        <v>0</v>
      </c>
      <c r="Y74" s="11" t="s">
        <v>24</v>
      </c>
      <c r="Z74" s="16">
        <v>3</v>
      </c>
      <c r="AA74" s="28">
        <f>IF(OR($H74="",$J74="",X74="",Z74=""),"",IF(AND(X74=$H74,Z74=$J74),Punkte!$A$1,IF(AND(X74-Z74=0,$H74-$J74=0),Punkte!$A$3,IF(X74-Z74=$H74-$J74,Punkte!$A$2,IF((X74-Z74)*($H74-$J74)&gt;0,Punkte!$A$4,0)))))</f>
        <v>2</v>
      </c>
      <c r="AB74" s="12">
        <v>2</v>
      </c>
      <c r="AC74" s="11" t="s">
        <v>24</v>
      </c>
      <c r="AD74" s="16">
        <v>1</v>
      </c>
      <c r="AE74" s="28">
        <f>IF(OR($H74="",$J74="",AB74="",AD74=""),"",IF(AND(AB74=$H74,AD74=$J74),Punkte!$A$1,IF(AND(AB74-AD74=0,$H74-$J74=0),Punkte!$A$3,IF(AB74-AD74=$H74-$J74,Punkte!$A$2,IF((AB74-AD74)*($H74-$J74)&gt;0,Punkte!$A$4,0)))))</f>
        <v>0</v>
      </c>
      <c r="AF74" s="10">
        <v>2</v>
      </c>
      <c r="AG74" s="75" t="s">
        <v>24</v>
      </c>
      <c r="AH74" s="10">
        <v>2</v>
      </c>
      <c r="AI74" s="28">
        <f>IF(OR($H74="",$J74="",AF74="",AH74=""),"",IF(AND(AF74=$H74,AH74=$J74),Punkte!$A$1,IF(AND(AF74-AH74=0,$H74-$J74=0),Punkte!$A$3,IF(AF74-AH74=$H74-$J74,Punkte!$A$2,IF((AF74-AH74)*($H74-$J74)&gt;0,Punkte!$A$4,0)))))</f>
        <v>0</v>
      </c>
      <c r="AJ74" s="12">
        <v>1</v>
      </c>
      <c r="AK74" s="11" t="s">
        <v>24</v>
      </c>
      <c r="AL74" s="16">
        <v>1</v>
      </c>
      <c r="AM74" s="28">
        <f>IF(OR($H74="",$J74="",AJ74="",AL74=""),"",IF(AND(AJ74=$H74,AL74=$J74),Punkte!$A$1,IF(AND(AJ74-AL74=0,$H74-$J74=0),Punkte!$A$3,IF(AJ74-AL74=$H74-$J74,Punkte!$A$2,IF((AJ74-AL74)*($H74-$J74)&gt;0,Punkte!$A$4,0)))))</f>
        <v>0</v>
      </c>
      <c r="AN74" s="12">
        <v>1</v>
      </c>
      <c r="AO74" s="11" t="s">
        <v>24</v>
      </c>
      <c r="AP74" s="16">
        <v>0</v>
      </c>
      <c r="AQ74" s="28">
        <f>IF(OR($H74="",$J74="",AN74="",AP74=""),"",IF(AND(AN74=$H74,AP74=$J74),Punkte!$A$1,IF(AND(AN74-AP74=0,$H74-$J74=0),Punkte!$A$3,IF(AN74-AP74=$H74-$J74,Punkte!$A$2,IF((AN74-AP74)*($H74-$J74)&gt;0,Punkte!$A$4,0)))))</f>
        <v>0</v>
      </c>
      <c r="AR74" s="10">
        <v>2</v>
      </c>
      <c r="AS74" s="11" t="s">
        <v>24</v>
      </c>
      <c r="AT74" s="9">
        <v>0</v>
      </c>
      <c r="AU74" s="28">
        <f>IF(OR($H74="",$J74="",AR74="",AT74=""),"",IF(AND(AR74=$H74,AT74=$J74),Punkte!$A$1,IF(AND(AR74-AT74=0,$H74-$J74=0),Punkte!$A$3,IF(AR74-AT74=$H74-$J74,Punkte!$A$2,IF((AR74-AT74)*($H74-$J74)&gt;0,Punkte!$A$4,0)))))</f>
        <v>0</v>
      </c>
      <c r="AV74" s="10">
        <v>2</v>
      </c>
      <c r="AW74" s="11" t="s">
        <v>24</v>
      </c>
      <c r="AX74" s="9">
        <v>1</v>
      </c>
      <c r="AY74" s="28">
        <f>IF(OR($H74="",$J74="",AV74="",AX74=""),"",IF(AND(AV74=$H74,AX74=$J74),Punkte!$A$1,IF(AND(AV74-AX74=0,$H74-$J74=0),Punkte!$A$3,IF(AV74-AX74=$H74-$J74,Punkte!$A$2,IF((AV74-AX74)*($H74-$J74)&gt;0,Punkte!$A$4,0)))))</f>
        <v>0</v>
      </c>
      <c r="AZ74" s="10">
        <v>0</v>
      </c>
      <c r="BA74" s="11" t="s">
        <v>24</v>
      </c>
      <c r="BB74" s="9">
        <v>2</v>
      </c>
      <c r="BC74" s="28">
        <f>IF(OR($H74="",$J74="",AZ74="",BB74=""),"",IF(AND(AZ74=$H74,BB74=$J74),Punkte!$A$1,IF(AND(AZ74-BB74=0,$H74-$J74=0),Punkte!$A$3,IF(AZ74-BB74=$H74-$J74,Punkte!$A$2,IF((AZ74-BB74)*($H74-$J74)&gt;0,Punkte!$A$4,0)))))</f>
        <v>2</v>
      </c>
      <c r="BD74" s="10">
        <v>3</v>
      </c>
      <c r="BE74" s="11" t="s">
        <v>24</v>
      </c>
      <c r="BF74" s="9">
        <v>1</v>
      </c>
      <c r="BG74" s="28">
        <f>IF(OR($H74="",$J74="",BD74="",BF74=""),"",IF(AND(BD74=$H74,BF74=$J74),Punkte!$A$1,IF(AND(BD74-BF74=0,$H74-$J74=0),Punkte!$A$3,IF(BD74-BF74=$H74-$J74,Punkte!$A$2,IF((BD74-BF74)*($H74-$J74)&gt;0,Punkte!$A$4,0)))))</f>
        <v>0</v>
      </c>
      <c r="BH74" s="10">
        <v>2</v>
      </c>
      <c r="BI74" s="11" t="s">
        <v>24</v>
      </c>
      <c r="BJ74" s="9">
        <v>1</v>
      </c>
      <c r="BK74" s="28">
        <f>IF(OR($H74="",$J74="",BH74="",BJ74=""),"",IF(AND(BH74=$H74,BJ74=$J74),Punkte!$A$1,IF(AND(BH74-BJ74=0,$H74-$J74=0),Punkte!$A$3,IF(BH74-BJ74=$H74-$J74,Punkte!$A$2,IF((BH74-BJ74)*($H74-$J74)&gt;0,Punkte!$A$4,0)))))</f>
        <v>0</v>
      </c>
      <c r="BL74" s="10">
        <v>2</v>
      </c>
      <c r="BM74" s="11" t="s">
        <v>24</v>
      </c>
      <c r="BN74" s="9">
        <v>2</v>
      </c>
      <c r="BO74" s="28">
        <f>IF(OR($H74="",$J74="",BL74="",BN74=""),"",IF(AND(BL74=$H74,BN74=$J74),Punkte!$A$1,IF(AND(BL74-BN74=0,$H74-$J74=0),Punkte!$A$3,IF(BL74-BN74=$H74-$J74,Punkte!$A$2,IF((BL74-BN74)*($H74-$J74)&gt;0,Punkte!$A$4,0)))))</f>
        <v>0</v>
      </c>
      <c r="BP74" s="10">
        <v>3</v>
      </c>
      <c r="BQ74" s="78" t="s">
        <v>24</v>
      </c>
      <c r="BR74" s="10">
        <v>1</v>
      </c>
      <c r="BS74" s="28">
        <f>IF(OR($H74="",$J74="",BP74="",BR74=""),"",IF(AND(BP74=$H74,BR74=$J74),Punkte!$A$1,IF(AND(BP74-BR74=0,$H74-$J74=0),Punkte!$A$3,IF(BP74-BR74=$H74-$J74,Punkte!$A$2,IF((BP74-BR74)*($H74-$J74)&gt;0,Punkte!$A$4,0)))))</f>
        <v>0</v>
      </c>
      <c r="BT74" s="10">
        <v>1</v>
      </c>
      <c r="BU74" s="11" t="s">
        <v>24</v>
      </c>
      <c r="BV74" s="9">
        <v>0</v>
      </c>
      <c r="BW74" s="28">
        <f>IF(OR($H74="",$J74="",BT74="",BV74=""),"",IF(AND(BT74=$H74,BV74=$J74),Punkte!$A$1,IF(AND(BT74-BV74=0,$H74-$J74=0),Punkte!$A$3,IF(BT74-BV74=$H74-$J74,Punkte!$A$2,IF((BT74-BV74)*($H74-$J74)&gt;0,Punkte!$A$4,0)))))</f>
        <v>0</v>
      </c>
      <c r="BX74" s="10">
        <v>2</v>
      </c>
      <c r="BY74" s="11" t="s">
        <v>24</v>
      </c>
      <c r="BZ74" s="9">
        <v>1</v>
      </c>
      <c r="CA74" s="28">
        <f>IF(OR($H74="",$J74="",BX74="",BZ74=""),"",IF(AND(BX74=$H74,BZ74=$J74),Punkte!$A$1,IF(AND(BX74-BZ74=0,$H74-$J74=0),Punkte!$A$3,IF(BX74-BZ74=$H74-$J74,Punkte!$A$2,IF((BX74-BZ74)*($H74-$J74)&gt;0,Punkte!$A$4,0)))))</f>
        <v>0</v>
      </c>
      <c r="CB74" s="10">
        <v>3</v>
      </c>
      <c r="CC74" s="11" t="s">
        <v>24</v>
      </c>
      <c r="CD74" s="9">
        <v>1</v>
      </c>
      <c r="CE74" s="28">
        <f>IF(OR($H74="",$J74="",CB74="",CD74=""),"",IF(AND(CB74=$H74,CD74=$J74),Punkte!$A$1,IF(AND(CB74-CD74=0,$H74-$J74=0),Punkte!$A$3,IF(CB74-CD74=$H74-$J74,Punkte!$A$2,IF((CB74-CD74)*($H74-$J74)&gt;0,Punkte!$A$4,0)))))</f>
        <v>0</v>
      </c>
      <c r="CF74" s="10">
        <v>4</v>
      </c>
      <c r="CG74" s="11" t="s">
        <v>24</v>
      </c>
      <c r="CH74" s="9">
        <v>0</v>
      </c>
      <c r="CI74" s="28">
        <f>IF(OR($H74="",$J74="",CF74="",CH74=""),"",IF(AND(CF74=$H74,CH74=$J74),Punkte!$A$1,IF(AND(CF74-CH74=0,$H74-$J74=0),Punkte!$A$3,IF(CF74-CH74=$H74-$J74,Punkte!$A$2,IF((CF74-CH74)*($H74-$J74)&gt;0,Punkte!$A$4,0)))))</f>
        <v>0</v>
      </c>
      <c r="CJ74" s="10"/>
      <c r="CK74" s="11" t="s">
        <v>24</v>
      </c>
      <c r="CL74" s="9"/>
      <c r="CM74" s="28" t="str">
        <f>IF(OR($H74="",$J74="",CJ74="",CL74=""),"",IF(AND(CJ74=$H74,CL74=$J74),Punkte!$A$1,IF(AND(CJ74-CL74=0,$H74-$J74=0),Punkte!$A$3,IF(CJ74-CL74=$H74-$J74,Punkte!$A$2,IF((CJ74-CL74)*($H74-$J74)&gt;0,Punkte!$A$4,0)))))</f>
        <v/>
      </c>
      <c r="CN74" s="10">
        <v>2</v>
      </c>
      <c r="CO74" s="11" t="s">
        <v>24</v>
      </c>
      <c r="CP74" s="9">
        <v>1</v>
      </c>
      <c r="CQ74" s="28">
        <f>IF(OR($H74="",$J74="",CN74="",CP74=""),"",IF(AND(CN74=$H74,CP74=$J74),Punkte!$A$1,IF(AND(CN74-CP74=0,$H74-$J74=0),Punkte!$A$3,IF(CN74-CP74=$H74-$J74,Punkte!$A$2,IF((CN74-CP74)*($H74-$J74)&gt;0,Punkte!$A$4,0)))))</f>
        <v>0</v>
      </c>
      <c r="CR74" s="10">
        <v>3</v>
      </c>
      <c r="CS74" s="81" t="s">
        <v>24</v>
      </c>
      <c r="CT74" s="10">
        <v>1</v>
      </c>
      <c r="CU74" s="28">
        <f>IF(OR($H74="",$J74="",CR74="",CT74=""),"",IF(AND(CR74=$H74,CT74=$J74),Punkte!$A$1,IF(AND(CR74-CT74=0,$H74-$J74=0),Punkte!$A$3,IF(CR74-CT74=$H74-$J74,Punkte!$A$2,IF((CR74-CT74)*($H74-$J74)&gt;0,Punkte!$A$4,0)))))</f>
        <v>0</v>
      </c>
      <c r="CV74" s="10">
        <v>2</v>
      </c>
      <c r="CW74" s="11" t="s">
        <v>24</v>
      </c>
      <c r="CX74" s="9">
        <v>1</v>
      </c>
      <c r="CY74" s="28">
        <f>IF(OR($H74="",$J74="",CV74="",CX74=""),"",IF(AND(CV74=$H74,CX74=$J74),Punkte!$A$1,IF(AND(CV74-CX74=0,$H74-$J74=0),Punkte!$A$3,IF(CV74-CX74=$H74-$J74,Punkte!$A$2,IF((CV74-CX74)*($H74-$J74)&gt;0,Punkte!$A$4,0)))))</f>
        <v>0</v>
      </c>
      <c r="CZ74" s="10">
        <v>3</v>
      </c>
      <c r="DA74" s="84" t="s">
        <v>24</v>
      </c>
      <c r="DB74" s="10">
        <v>1</v>
      </c>
      <c r="DC74" s="28">
        <f>IF(OR($H74="",$J74="",CZ74="",DB74=""),"",IF(AND(CZ74=$H74,DB74=$J74),Punkte!$A$1,IF(AND(CZ74-DB74=0,$H74-$J74=0),Punkte!$A$3,IF(CZ74-DB74=$H74-$J74,Punkte!$A$2,IF((CZ74-DB74)*($H74-$J74)&gt;0,Punkte!$A$4,0)))))</f>
        <v>0</v>
      </c>
      <c r="DD74" s="10">
        <v>1</v>
      </c>
      <c r="DE74" s="11" t="s">
        <v>24</v>
      </c>
      <c r="DF74" s="9">
        <v>1</v>
      </c>
      <c r="DG74" s="28">
        <f>IF(OR($H74="",$J74="",DD74="",DF74=""),"",IF(AND(DD74=$H74,DF74=$J74),Punkte!$A$1,IF(AND(DD74-DF74=0,$H74-$J74=0),Punkte!$A$3,IF(DD74-DF74=$H74-$J74,Punkte!$A$2,IF((DD74-DF74)*($H74-$J74)&gt;0,Punkte!$A$4,0)))))</f>
        <v>0</v>
      </c>
      <c r="DH74" s="10">
        <v>2</v>
      </c>
      <c r="DI74" s="11" t="s">
        <v>24</v>
      </c>
      <c r="DJ74" s="9">
        <v>1</v>
      </c>
      <c r="DK74" s="28">
        <f>IF(OR($H74="",$J74="",DH74="",DJ74=""),"",IF(AND(DH74=$H74,DJ74=$J74),Punkte!$A$1,IF(AND(DH74-DJ74=0,$H74-$J74=0),Punkte!$A$3,IF(DH74-DJ74=$H74-$J74,Punkte!$A$2,IF((DH74-DJ74)*($H74-$J74)&gt;0,Punkte!$A$4,0)))))</f>
        <v>0</v>
      </c>
      <c r="DL74" s="10">
        <v>2</v>
      </c>
      <c r="DM74" s="11" t="s">
        <v>24</v>
      </c>
      <c r="DN74" s="9">
        <v>1</v>
      </c>
      <c r="DO74" s="28">
        <f>IF(OR($H74="",$J74="",DL74="",DN74=""),"",IF(AND(DL74=$H74,DN74=$J74),Punkte!$A$1,IF(AND(DL74-DN74=0,$H74-$J74=0),Punkte!$A$3,IF(DL74-DN74=$H74-$J74,Punkte!$A$2,IF((DL74-DN74)*($H74-$J74)&gt;0,Punkte!$A$4,0)))))</f>
        <v>0</v>
      </c>
      <c r="DP74" s="10">
        <v>1</v>
      </c>
      <c r="DQ74" s="11" t="s">
        <v>24</v>
      </c>
      <c r="DR74" s="9">
        <v>0</v>
      </c>
      <c r="DS74" s="28">
        <f>IF(OR($H74="",$J74="",DP74="",DR74=""),"",IF(AND(DP74=$H74,DR74=$J74),Punkte!$A$1,IF(AND(DP74-DR74=0,$H74-$J74=0),Punkte!$A$3,IF(DP74-DR74=$H74-$J74,Punkte!$A$2,IF((DP74-DR74)*($H74-$J74)&gt;0,Punkte!$A$4,0)))))</f>
        <v>0</v>
      </c>
      <c r="DT74" s="10">
        <v>1</v>
      </c>
      <c r="DU74" s="11" t="s">
        <v>24</v>
      </c>
      <c r="DV74" s="9">
        <v>2</v>
      </c>
      <c r="DW74" s="28">
        <f>IF(OR($H74="",$J74="",DT74="",DV74=""),"",IF(AND(DT74=$H74,DV74=$J74),Punkte!$A$1,IF(AND(DT74-DV74=0,$H74-$J74=0),Punkte!$A$3,IF(DT74-DV74=$H74-$J74,Punkte!$A$2,IF((DT74-DV74)*($H74-$J74)&gt;0,Punkte!$A$4,0)))))</f>
        <v>4</v>
      </c>
      <c r="DX74" s="10">
        <v>2</v>
      </c>
      <c r="DY74" s="11" t="s">
        <v>24</v>
      </c>
      <c r="DZ74" s="9">
        <v>2</v>
      </c>
      <c r="EA74" s="28">
        <f>IF(OR($H74="",$J74="",DX74="",DZ74=""),"",IF(AND(DX74=$H74,DZ74=$J74),Punkte!$A$1,IF(AND(DX74-DZ74=0,$H74-$J74=0),Punkte!$A$3,IF(DX74-DZ74=$H74-$J74,Punkte!$A$2,IF((DX74-DZ74)*($H74-$J74)&gt;0,Punkte!$A$4,0)))))</f>
        <v>0</v>
      </c>
      <c r="EB74" s="10">
        <v>0</v>
      </c>
      <c r="EC74" s="11" t="s">
        <v>24</v>
      </c>
      <c r="ED74" s="9">
        <v>1</v>
      </c>
      <c r="EE74" s="28">
        <f>IF(OR($H74="",$J74="",EB74="",ED74=""),"",IF(AND(EB74=$H74,ED74=$J74),Punkte!$A$1,IF(AND(EB74-ED74=0,$H74-$J74=0),Punkte!$A$3,IF(EB74-ED74=$H74-$J74,Punkte!$A$2,IF((EB74-ED74)*($H74-$J74)&gt;0,Punkte!$A$4,0)))))</f>
        <v>6</v>
      </c>
      <c r="EF74" s="10">
        <v>3</v>
      </c>
      <c r="EG74" s="11" t="s">
        <v>24</v>
      </c>
      <c r="EH74" s="9">
        <v>2</v>
      </c>
      <c r="EI74" s="28">
        <f>IF(OR($H74="",$J74="",EF74="",EH74=""),"",IF(AND(EF74=$H74,EH74=$J74),Punkte!$A$1,IF(AND(EF74-EH74=0,$H74-$J74=0),Punkte!$A$3,IF(EF74-EH74=$H74-$J74,Punkte!$A$2,IF((EF74-EH74)*($H74-$J74)&gt;0,Punkte!$A$4,0)))))</f>
        <v>0</v>
      </c>
      <c r="EJ74" s="10">
        <v>3</v>
      </c>
      <c r="EK74" s="11" t="s">
        <v>24</v>
      </c>
      <c r="EL74" s="9">
        <v>1</v>
      </c>
      <c r="EM74" s="28">
        <f>IF(OR($H74="",$J74="",EJ74="",EL74=""),"",IF(AND(EJ74=$H74,EL74=$J74),Punkte!$A$1,IF(AND(EJ74-EL74=0,$H74-$J74=0),Punkte!$A$3,IF(EJ74-EL74=$H74-$J74,Punkte!$A$2,IF((EJ74-EL74)*($H74-$J74)&gt;0,Punkte!$A$4,0)))))</f>
        <v>0</v>
      </c>
      <c r="EN74" s="10">
        <v>0</v>
      </c>
      <c r="EO74" s="11" t="s">
        <v>24</v>
      </c>
      <c r="EP74" s="9">
        <v>0</v>
      </c>
      <c r="EQ74" s="28">
        <f>IF(OR($H74="",$J74="",EN74="",EP74=""),"",IF(AND(EN74=$H74,EP74=$J74),Punkte!$A$1,IF(AND(EN74-EP74=0,$H74-$J74=0),Punkte!$A$3,IF(EN74-EP74=$H74-$J74,Punkte!$A$2,IF((EN74-EP74)*($H74-$J74)&gt;0,Punkte!$A$4,0)))))</f>
        <v>0</v>
      </c>
      <c r="ER74" s="10">
        <v>3</v>
      </c>
      <c r="ES74" s="11" t="s">
        <v>24</v>
      </c>
      <c r="ET74" s="9">
        <v>1</v>
      </c>
      <c r="EU74" s="28">
        <f>IF(OR($H74="",$J74="",ER74="",ET74=""),"",IF(AND(ER74=$H74,ET74=$J74),Punkte!$A$1,IF(AND(ER74-ET74=0,$H74-$J74=0),Punkte!$A$3,IF(ER74-ET74=$H74-$J74,Punkte!$A$2,IF((ER74-ET74)*($H74-$J74)&gt;0,Punkte!$A$4,0)))))</f>
        <v>0</v>
      </c>
    </row>
    <row r="75" spans="1:151" ht="11.25" customHeight="1">
      <c r="O75" s="38"/>
      <c r="R75" s="12"/>
      <c r="S75" s="38"/>
      <c r="W75" s="38"/>
      <c r="AA75" s="38"/>
      <c r="AE75" s="38"/>
      <c r="AF75" s="75"/>
      <c r="AG75" s="76"/>
      <c r="AH75" s="75"/>
      <c r="AI75" s="38"/>
      <c r="AM75" s="38"/>
      <c r="AQ75" s="38"/>
      <c r="AU75" s="38"/>
      <c r="AY75" s="38"/>
      <c r="BC75" s="38"/>
      <c r="BG75" s="38"/>
      <c r="BK75" s="38"/>
      <c r="BO75" s="38"/>
      <c r="BP75" s="78"/>
      <c r="BQ75" s="79"/>
      <c r="BR75" s="78"/>
      <c r="BS75" s="38"/>
      <c r="BW75" s="38"/>
      <c r="CA75" s="38"/>
      <c r="CE75" s="38"/>
      <c r="CI75" s="38"/>
      <c r="CM75" s="38"/>
      <c r="CQ75" s="38"/>
      <c r="CR75" s="81"/>
      <c r="CS75" s="82"/>
      <c r="CT75" s="81"/>
      <c r="CU75" s="38"/>
      <c r="CY75" s="38"/>
      <c r="CZ75" s="84"/>
      <c r="DA75" s="83"/>
      <c r="DB75" s="84"/>
      <c r="DC75" s="38"/>
      <c r="DG75" s="38"/>
      <c r="DK75" s="38"/>
      <c r="DO75" s="38"/>
      <c r="DS75" s="38"/>
      <c r="DW75" s="38"/>
      <c r="EA75" s="38"/>
      <c r="EE75" s="38"/>
      <c r="EI75" s="38"/>
      <c r="EM75" s="38"/>
      <c r="EQ75" s="38"/>
      <c r="EU75" s="38"/>
    </row>
    <row r="76" spans="1:151" ht="11.25" customHeight="1">
      <c r="A76" s="146" t="s">
        <v>22</v>
      </c>
      <c r="B76" s="146"/>
      <c r="C76" s="146"/>
      <c r="D76" s="146"/>
      <c r="E76" s="146"/>
      <c r="F76" s="146"/>
      <c r="G76" s="146"/>
      <c r="L76" s="139"/>
      <c r="M76" s="139"/>
      <c r="N76" s="139"/>
      <c r="O76" s="37"/>
      <c r="P76" s="139"/>
      <c r="Q76" s="139"/>
      <c r="R76" s="139"/>
      <c r="S76" s="38"/>
      <c r="T76" s="139"/>
      <c r="U76" s="139"/>
      <c r="V76" s="139"/>
      <c r="W76" s="38"/>
      <c r="X76" s="139"/>
      <c r="Y76" s="139"/>
      <c r="Z76" s="139"/>
      <c r="AA76" s="38"/>
      <c r="AB76" s="139"/>
      <c r="AC76" s="139"/>
      <c r="AD76" s="139"/>
      <c r="AE76" s="38"/>
      <c r="AF76" s="139"/>
      <c r="AG76" s="139"/>
      <c r="AH76" s="139"/>
      <c r="AI76" s="38"/>
      <c r="AJ76" s="139"/>
      <c r="AK76" s="139"/>
      <c r="AL76" s="139"/>
      <c r="AM76" s="38"/>
      <c r="AN76" s="139"/>
      <c r="AO76" s="139"/>
      <c r="AP76" s="139"/>
      <c r="AQ76" s="38"/>
      <c r="AR76" s="139"/>
      <c r="AS76" s="139"/>
      <c r="AT76" s="139"/>
      <c r="AU76" s="38"/>
      <c r="AV76" s="139"/>
      <c r="AW76" s="139"/>
      <c r="AX76" s="139"/>
      <c r="AY76" s="38"/>
      <c r="AZ76" s="139"/>
      <c r="BA76" s="139"/>
      <c r="BB76" s="139"/>
      <c r="BC76" s="38"/>
      <c r="BD76" s="139"/>
      <c r="BE76" s="139"/>
      <c r="BF76" s="139"/>
      <c r="BG76" s="38"/>
      <c r="BH76" s="139"/>
      <c r="BI76" s="139"/>
      <c r="BJ76" s="139"/>
      <c r="BK76" s="38"/>
      <c r="BL76" s="139"/>
      <c r="BM76" s="139"/>
      <c r="BN76" s="139"/>
      <c r="BO76" s="38"/>
      <c r="BP76" s="139"/>
      <c r="BQ76" s="139"/>
      <c r="BR76" s="139"/>
      <c r="BS76" s="38"/>
      <c r="BT76" s="139"/>
      <c r="BU76" s="139"/>
      <c r="BV76" s="139"/>
      <c r="BW76" s="38"/>
      <c r="BX76" s="139"/>
      <c r="BY76" s="139"/>
      <c r="BZ76" s="139"/>
      <c r="CA76" s="38"/>
      <c r="CB76" s="139"/>
      <c r="CC76" s="139"/>
      <c r="CD76" s="139"/>
      <c r="CE76" s="38"/>
      <c r="CF76" s="139"/>
      <c r="CG76" s="139"/>
      <c r="CH76" s="139"/>
      <c r="CI76" s="38"/>
      <c r="CJ76" s="139"/>
      <c r="CK76" s="139"/>
      <c r="CL76" s="139"/>
      <c r="CM76" s="38"/>
      <c r="CN76" s="139"/>
      <c r="CO76" s="139"/>
      <c r="CP76" s="139"/>
      <c r="CQ76" s="38"/>
      <c r="CR76" s="139"/>
      <c r="CS76" s="139"/>
      <c r="CT76" s="139"/>
      <c r="CU76" s="38"/>
      <c r="CV76" s="139"/>
      <c r="CW76" s="139"/>
      <c r="CX76" s="139"/>
      <c r="CY76" s="38"/>
      <c r="CZ76" s="139"/>
      <c r="DA76" s="139"/>
      <c r="DB76" s="139"/>
      <c r="DC76" s="38"/>
      <c r="DD76" s="139"/>
      <c r="DE76" s="139"/>
      <c r="DF76" s="139"/>
      <c r="DG76" s="38"/>
      <c r="DH76" s="139"/>
      <c r="DI76" s="139"/>
      <c r="DJ76" s="139"/>
      <c r="DK76" s="38"/>
      <c r="DL76" s="139"/>
      <c r="DM76" s="139"/>
      <c r="DN76" s="139"/>
      <c r="DO76" s="38"/>
      <c r="DP76" s="139"/>
      <c r="DQ76" s="139"/>
      <c r="DR76" s="139"/>
      <c r="DS76" s="38"/>
      <c r="DT76" s="139"/>
      <c r="DU76" s="139"/>
      <c r="DV76" s="139"/>
      <c r="DW76" s="38"/>
      <c r="DX76" s="139"/>
      <c r="DY76" s="139"/>
      <c r="DZ76" s="139"/>
      <c r="EA76" s="38"/>
      <c r="EB76" s="139"/>
      <c r="EC76" s="139"/>
      <c r="ED76" s="139"/>
      <c r="EE76" s="38"/>
      <c r="EF76" s="139"/>
      <c r="EG76" s="139"/>
      <c r="EH76" s="139"/>
      <c r="EI76" s="38"/>
      <c r="EJ76" s="139"/>
      <c r="EK76" s="139"/>
      <c r="EL76" s="139"/>
      <c r="EM76" s="38"/>
      <c r="EN76" s="139"/>
      <c r="EO76" s="139"/>
      <c r="EP76" s="139"/>
      <c r="EQ76" s="38"/>
      <c r="ER76" s="139"/>
      <c r="ES76" s="139"/>
      <c r="ET76" s="139"/>
      <c r="EU76" s="38"/>
    </row>
    <row r="77" spans="1:151" ht="11.25" customHeight="1">
      <c r="A77" s="16">
        <v>63</v>
      </c>
      <c r="B77" s="21">
        <v>40004</v>
      </c>
      <c r="C77" s="24" t="s">
        <v>30</v>
      </c>
      <c r="D77" s="25">
        <v>0.85416666666666663</v>
      </c>
      <c r="E77" s="43" t="s">
        <v>68</v>
      </c>
      <c r="F77" s="40" t="s">
        <v>0</v>
      </c>
      <c r="G77" s="8" t="s">
        <v>46</v>
      </c>
      <c r="H77" s="6">
        <v>2</v>
      </c>
      <c r="I77" s="36" t="s">
        <v>24</v>
      </c>
      <c r="J77" s="7">
        <v>3</v>
      </c>
      <c r="L77" s="10">
        <v>2</v>
      </c>
      <c r="M77" s="72" t="s">
        <v>24</v>
      </c>
      <c r="N77" s="9">
        <v>3</v>
      </c>
      <c r="O77" s="28">
        <f>IF(OR($H77="",$J77="",L77="",N77=""),"",IF(AND(L77=$H77,N77=$J77),Punkte!$A$1,IF(AND(L77-N77=0,$H77-$J77=0),Punkte!$A$3,IF(L77-N77=$H77-$J77,Punkte!$A$2,IF((L77-N77)*($H77-$J77)&gt;0,Punkte!$A$4,0)))))</f>
        <v>6</v>
      </c>
      <c r="P77" s="12">
        <v>1</v>
      </c>
      <c r="Q77" s="12" t="s">
        <v>24</v>
      </c>
      <c r="R77" s="12">
        <v>2</v>
      </c>
      <c r="S77" s="28">
        <f>IF(OR($H77="",$J77="",P77="",R77=""),"",IF(AND(P77=$H77,R77=$J77),Punkte!$A$1,IF(AND(P77-R77=0,$H77-$J77=0),Punkte!$A$3,IF(P77-R77=$H77-$J77,Punkte!$A$2,IF((P77-R77)*($H77-$J77)&gt;0,Punkte!$A$4,0)))))</f>
        <v>4</v>
      </c>
      <c r="T77" s="12">
        <v>2</v>
      </c>
      <c r="U77" s="11" t="s">
        <v>24</v>
      </c>
      <c r="V77" s="16">
        <v>1</v>
      </c>
      <c r="W77" s="28">
        <f>IF(OR($H77="",$J77="",T77="",V77=""),"",IF(AND(T77=$H77,V77=$J77),Punkte!$A$1,IF(AND(T77-V77=0,$H77-$J77=0),Punkte!$A$3,IF(T77-V77=$H77-$J77,Punkte!$A$2,IF((T77-V77)*($H77-$J77)&gt;0,Punkte!$A$4,0)))))</f>
        <v>0</v>
      </c>
      <c r="X77" s="12">
        <v>2</v>
      </c>
      <c r="Y77" s="11" t="s">
        <v>24</v>
      </c>
      <c r="Z77" s="16">
        <v>0</v>
      </c>
      <c r="AA77" s="28">
        <f>IF(OR($H77="",$J77="",X77="",Z77=""),"",IF(AND(X77=$H77,Z77=$J77),Punkte!$A$1,IF(AND(X77-Z77=0,$H77-$J77=0),Punkte!$A$3,IF(X77-Z77=$H77-$J77,Punkte!$A$2,IF((X77-Z77)*($H77-$J77)&gt;0,Punkte!$A$4,0)))))</f>
        <v>0</v>
      </c>
      <c r="AC77" s="11" t="s">
        <v>24</v>
      </c>
      <c r="AE77" s="28">
        <v>0</v>
      </c>
      <c r="AF77" s="10">
        <v>1</v>
      </c>
      <c r="AG77" s="75" t="s">
        <v>24</v>
      </c>
      <c r="AH77" s="10">
        <v>3</v>
      </c>
      <c r="AI77" s="28">
        <f>IF(OR($H77="",$J77="",AF77="",AH77=""),"",IF(AND(AF77=$H77,AH77=$J77),Punkte!$A$1,IF(AND(AF77-AH77=0,$H77-$J77=0),Punkte!$A$3,IF(AF77-AH77=$H77-$J77,Punkte!$A$2,IF((AF77-AH77)*($H77-$J77)&gt;0,Punkte!$A$4,0)))))</f>
        <v>2</v>
      </c>
      <c r="AJ77" s="12">
        <v>1</v>
      </c>
      <c r="AK77" s="11" t="s">
        <v>24</v>
      </c>
      <c r="AL77" s="16">
        <v>2</v>
      </c>
      <c r="AM77" s="28">
        <f>IF(OR($H77="",$J77="",AJ77="",AL77=""),"",IF(AND(AJ77=$H77,AL77=$J77),Punkte!$A$1,IF(AND(AJ77-AL77=0,$H77-$J77=0),Punkte!$A$3,IF(AJ77-AL77=$H77-$J77,Punkte!$A$2,IF((AJ77-AL77)*($H77-$J77)&gt;0,Punkte!$A$4,0)))))</f>
        <v>4</v>
      </c>
      <c r="AN77" s="12">
        <v>2</v>
      </c>
      <c r="AO77" s="11" t="s">
        <v>24</v>
      </c>
      <c r="AP77" s="16">
        <v>3</v>
      </c>
      <c r="AQ77" s="28">
        <f>IF(OR($H77="",$J77="",AN77="",AP77=""),"",IF(AND(AN77=$H77,AP77=$J77),Punkte!$A$1,IF(AND(AN77-AP77=0,$H77-$J77=0),Punkte!$A$3,IF(AN77-AP77=$H77-$J77,Punkte!$A$2,IF((AN77-AP77)*($H77-$J77)&gt;0,Punkte!$A$4,0)))))</f>
        <v>6</v>
      </c>
      <c r="AR77" s="10">
        <v>0</v>
      </c>
      <c r="AS77" s="11" t="s">
        <v>24</v>
      </c>
      <c r="AT77" s="9">
        <v>3</v>
      </c>
      <c r="AU77" s="28">
        <f>IF(OR($H77="",$J77="",AR77="",AT77=""),"",IF(AND(AR77=$H77,AT77=$J77),Punkte!$A$1,IF(AND(AR77-AT77=0,$H77-$J77=0),Punkte!$A$3,IF(AR77-AT77=$H77-$J77,Punkte!$A$2,IF((AR77-AT77)*($H77-$J77)&gt;0,Punkte!$A$4,0)))))</f>
        <v>2</v>
      </c>
      <c r="AV77" s="10">
        <v>1</v>
      </c>
      <c r="AW77" s="11" t="s">
        <v>24</v>
      </c>
      <c r="AX77" s="9">
        <v>3</v>
      </c>
      <c r="AY77" s="28">
        <f>IF(OR($H77="",$J77="",AV77="",AX77=""),"",IF(AND(AV77=$H77,AX77=$J77),Punkte!$A$1,IF(AND(AV77-AX77=0,$H77-$J77=0),Punkte!$A$3,IF(AV77-AX77=$H77-$J77,Punkte!$A$2,IF((AV77-AX77)*($H77-$J77)&gt;0,Punkte!$A$4,0)))))</f>
        <v>2</v>
      </c>
      <c r="AZ77" s="10">
        <v>1</v>
      </c>
      <c r="BA77" s="11" t="s">
        <v>24</v>
      </c>
      <c r="BB77" s="9">
        <v>1</v>
      </c>
      <c r="BC77" s="28">
        <f>IF(OR($H77="",$J77="",AZ77="",BB77=""),"",IF(AND(AZ77=$H77,BB77=$J77),Punkte!$A$1,IF(AND(AZ77-BB77=0,$H77-$J77=0),Punkte!$A$3,IF(AZ77-BB77=$H77-$J77,Punkte!$A$2,IF((AZ77-BB77)*($H77-$J77)&gt;0,Punkte!$A$4,0)))))</f>
        <v>0</v>
      </c>
      <c r="BD77" s="10">
        <v>1</v>
      </c>
      <c r="BE77" s="11" t="s">
        <v>24</v>
      </c>
      <c r="BF77" s="9">
        <v>4</v>
      </c>
      <c r="BG77" s="28">
        <f>IF(OR($H77="",$J77="",BD77="",BF77=""),"",IF(AND(BD77=$H77,BF77=$J77),Punkte!$A$1,IF(AND(BD77-BF77=0,$H77-$J77=0),Punkte!$A$3,IF(BD77-BF77=$H77-$J77,Punkte!$A$2,IF((BD77-BF77)*($H77-$J77)&gt;0,Punkte!$A$4,0)))))</f>
        <v>2</v>
      </c>
      <c r="BH77" s="10">
        <v>1</v>
      </c>
      <c r="BI77" s="11" t="s">
        <v>24</v>
      </c>
      <c r="BJ77" s="9">
        <v>1</v>
      </c>
      <c r="BK77" s="28">
        <f>IF(OR($H77="",$J77="",BH77="",BJ77=""),"",IF(AND(BH77=$H77,BJ77=$J77),Punkte!$A$1,IF(AND(BH77-BJ77=0,$H77-$J77=0),Punkte!$A$3,IF(BH77-BJ77=$H77-$J77,Punkte!$A$2,IF((BH77-BJ77)*($H77-$J77)&gt;0,Punkte!$A$4,0)))))</f>
        <v>0</v>
      </c>
      <c r="BL77" s="10">
        <v>0</v>
      </c>
      <c r="BM77" s="11" t="s">
        <v>24</v>
      </c>
      <c r="BN77" s="9">
        <v>2</v>
      </c>
      <c r="BO77" s="28">
        <f>IF(OR($H77="",$J77="",BL77="",BN77=""),"",IF(AND(BL77=$H77,BN77=$J77),Punkte!$A$1,IF(AND(BL77-BN77=0,$H77-$J77=0),Punkte!$A$3,IF(BL77-BN77=$H77-$J77,Punkte!$A$2,IF((BL77-BN77)*($H77-$J77)&gt;0,Punkte!$A$4,0)))))</f>
        <v>2</v>
      </c>
      <c r="BP77" s="10">
        <v>1</v>
      </c>
      <c r="BQ77" s="78" t="s">
        <v>24</v>
      </c>
      <c r="BR77" s="10">
        <v>3</v>
      </c>
      <c r="BS77" s="28">
        <f>IF(OR($H77="",$J77="",BP77="",BR77=""),"",IF(AND(BP77=$H77,BR77=$J77),Punkte!$A$1,IF(AND(BP77-BR77=0,$H77-$J77=0),Punkte!$A$3,IF(BP77-BR77=$H77-$J77,Punkte!$A$2,IF((BP77-BR77)*($H77-$J77)&gt;0,Punkte!$A$4,0)))))</f>
        <v>2</v>
      </c>
      <c r="BT77" s="10">
        <v>1</v>
      </c>
      <c r="BU77" s="11" t="s">
        <v>24</v>
      </c>
      <c r="BV77" s="9">
        <v>2</v>
      </c>
      <c r="BW77" s="28">
        <f>IF(OR($H77="",$J77="",BT77="",BV77=""),"",IF(AND(BT77=$H77,BV77=$J77),Punkte!$A$1,IF(AND(BT77-BV77=0,$H77-$J77=0),Punkte!$A$3,IF(BT77-BV77=$H77-$J77,Punkte!$A$2,IF((BT77-BV77)*($H77-$J77)&gt;0,Punkte!$A$4,0)))))</f>
        <v>4</v>
      </c>
      <c r="BX77" s="10"/>
      <c r="BY77" s="11" t="s">
        <v>24</v>
      </c>
      <c r="BZ77" s="9"/>
      <c r="CA77" s="28">
        <v>0</v>
      </c>
      <c r="CB77" s="10">
        <v>0</v>
      </c>
      <c r="CC77" s="11" t="s">
        <v>24</v>
      </c>
      <c r="CD77" s="9">
        <v>2</v>
      </c>
      <c r="CE77" s="28">
        <f>IF(OR($H77="",$J77="",CB77="",CD77=""),"",IF(AND(CB77=$H77,CD77=$J77),Punkte!$A$1,IF(AND(CB77-CD77=0,$H77-$J77=0),Punkte!$A$3,IF(CB77-CD77=$H77-$J77,Punkte!$A$2,IF((CB77-CD77)*($H77-$J77)&gt;0,Punkte!$A$4,0)))))</f>
        <v>2</v>
      </c>
      <c r="CF77" s="10"/>
      <c r="CG77" s="11" t="s">
        <v>24</v>
      </c>
      <c r="CH77" s="9"/>
      <c r="CI77" s="28">
        <v>0</v>
      </c>
      <c r="CJ77" s="10"/>
      <c r="CK77" s="11" t="s">
        <v>24</v>
      </c>
      <c r="CL77" s="9"/>
      <c r="CM77" s="28">
        <v>0</v>
      </c>
      <c r="CN77" s="10">
        <v>1</v>
      </c>
      <c r="CO77" s="11" t="s">
        <v>24</v>
      </c>
      <c r="CP77" s="9">
        <v>3</v>
      </c>
      <c r="CQ77" s="28">
        <f>IF(OR($H77="",$J77="",CN77="",CP77=""),"",IF(AND(CN77=$H77,CP77=$J77),Punkte!$A$1,IF(AND(CN77-CP77=0,$H77-$J77=0),Punkte!$A$3,IF(CN77-CP77=$H77-$J77,Punkte!$A$2,IF((CN77-CP77)*($H77-$J77)&gt;0,Punkte!$A$4,0)))))</f>
        <v>2</v>
      </c>
      <c r="CR77" s="10">
        <v>1</v>
      </c>
      <c r="CS77" s="81" t="s">
        <v>24</v>
      </c>
      <c r="CT77" s="10">
        <v>4</v>
      </c>
      <c r="CU77" s="28">
        <f>IF(OR($H77="",$J77="",CR77="",CT77=""),"",IF(AND(CR77=$H77,CT77=$J77),Punkte!$A$1,IF(AND(CR77-CT77=0,$H77-$J77=0),Punkte!$A$3,IF(CR77-CT77=$H77-$J77,Punkte!$A$2,IF((CR77-CT77)*($H77-$J77)&gt;0,Punkte!$A$4,0)))))</f>
        <v>2</v>
      </c>
      <c r="CV77" s="10">
        <v>1</v>
      </c>
      <c r="CW77" s="11" t="s">
        <v>24</v>
      </c>
      <c r="CX77" s="9">
        <v>2</v>
      </c>
      <c r="CY77" s="28">
        <f>IF(OR($H77="",$J77="",CV77="",CX77=""),"",IF(AND(CV77=$H77,CX77=$J77),Punkte!$A$1,IF(AND(CV77-CX77=0,$H77-$J77=0),Punkte!$A$3,IF(CV77-CX77=$H77-$J77,Punkte!$A$2,IF((CV77-CX77)*($H77-$J77)&gt;0,Punkte!$A$4,0)))))</f>
        <v>4</v>
      </c>
      <c r="CZ77" s="10">
        <v>1</v>
      </c>
      <c r="DA77" s="84" t="s">
        <v>24</v>
      </c>
      <c r="DB77" s="10">
        <v>3</v>
      </c>
      <c r="DC77" s="28">
        <f>IF(OR($H77="",$J77="",CZ77="",DB77=""),"",IF(AND(CZ77=$H77,DB77=$J77),Punkte!$A$1,IF(AND(CZ77-DB77=0,$H77-$J77=0),Punkte!$A$3,IF(CZ77-DB77=$H77-$J77,Punkte!$A$2,IF((CZ77-DB77)*($H77-$J77)&gt;0,Punkte!$A$4,0)))))</f>
        <v>2</v>
      </c>
      <c r="DD77" s="10">
        <v>0</v>
      </c>
      <c r="DE77" s="11" t="s">
        <v>24</v>
      </c>
      <c r="DF77" s="9">
        <v>3</v>
      </c>
      <c r="DG77" s="28">
        <f>IF(OR($H77="",$J77="",DD77="",DF77=""),"",IF(AND(DD77=$H77,DF77=$J77),Punkte!$A$1,IF(AND(DD77-DF77=0,$H77-$J77=0),Punkte!$A$3,IF(DD77-DF77=$H77-$J77,Punkte!$A$2,IF((DD77-DF77)*($H77-$J77)&gt;0,Punkte!$A$4,0)))))</f>
        <v>2</v>
      </c>
      <c r="DH77" s="10">
        <v>1</v>
      </c>
      <c r="DI77" s="11" t="s">
        <v>24</v>
      </c>
      <c r="DJ77" s="9">
        <v>3</v>
      </c>
      <c r="DK77" s="28">
        <f>IF(OR($H77="",$J77="",DH77="",DJ77=""),"",IF(AND(DH77=$H77,DJ77=$J77),Punkte!$A$1,IF(AND(DH77-DJ77=0,$H77-$J77=0),Punkte!$A$3,IF(DH77-DJ77=$H77-$J77,Punkte!$A$2,IF((DH77-DJ77)*($H77-$J77)&gt;0,Punkte!$A$4,0)))))</f>
        <v>2</v>
      </c>
      <c r="DL77" s="10"/>
      <c r="DM77" s="11" t="s">
        <v>24</v>
      </c>
      <c r="DN77" s="9"/>
      <c r="DO77" s="28">
        <v>0</v>
      </c>
      <c r="DP77" s="10">
        <v>0</v>
      </c>
      <c r="DQ77" s="11" t="s">
        <v>24</v>
      </c>
      <c r="DR77" s="9">
        <v>2</v>
      </c>
      <c r="DS77" s="28">
        <f>IF(OR($H77="",$J77="",DP77="",DR77=""),"",IF(AND(DP77=$H77,DR77=$J77),Punkte!$A$1,IF(AND(DP77-DR77=0,$H77-$J77=0),Punkte!$A$3,IF(DP77-DR77=$H77-$J77,Punkte!$A$2,IF((DP77-DR77)*($H77-$J77)&gt;0,Punkte!$A$4,0)))))</f>
        <v>2</v>
      </c>
      <c r="DT77" s="10">
        <v>1</v>
      </c>
      <c r="DU77" s="11" t="s">
        <v>24</v>
      </c>
      <c r="DV77" s="9">
        <v>2</v>
      </c>
      <c r="DW77" s="28">
        <f>IF(OR($H77="",$J77="",DT77="",DV77=""),"",IF(AND(DT77=$H77,DV77=$J77),Punkte!$A$1,IF(AND(DT77-DV77=0,$H77-$J77=0),Punkte!$A$3,IF(DT77-DV77=$H77-$J77,Punkte!$A$2,IF((DT77-DV77)*($H77-$J77)&gt;0,Punkte!$A$4,0)))))</f>
        <v>4</v>
      </c>
      <c r="DX77" s="10">
        <v>0</v>
      </c>
      <c r="DY77" s="11" t="s">
        <v>24</v>
      </c>
      <c r="DZ77" s="9">
        <v>3</v>
      </c>
      <c r="EA77" s="28">
        <f>IF(OR($H77="",$J77="",DX77="",DZ77=""),"",IF(AND(DX77=$H77,DZ77=$J77),Punkte!$A$1,IF(AND(DX77-DZ77=0,$H77-$J77=0),Punkte!$A$3,IF(DX77-DZ77=$H77-$J77,Punkte!$A$2,IF((DX77-DZ77)*($H77-$J77)&gt;0,Punkte!$A$4,0)))))</f>
        <v>2</v>
      </c>
      <c r="EB77" s="10">
        <v>0</v>
      </c>
      <c r="EC77" s="11" t="s">
        <v>24</v>
      </c>
      <c r="ED77" s="9">
        <v>2</v>
      </c>
      <c r="EE77" s="28">
        <f>IF(OR($H77="",$J77="",EB77="",ED77=""),"",IF(AND(EB77=$H77,ED77=$J77),Punkte!$A$1,IF(AND(EB77-ED77=0,$H77-$J77=0),Punkte!$A$3,IF(EB77-ED77=$H77-$J77,Punkte!$A$2,IF((EB77-ED77)*($H77-$J77)&gt;0,Punkte!$A$4,0)))))</f>
        <v>2</v>
      </c>
      <c r="EF77" s="10">
        <v>0</v>
      </c>
      <c r="EG77" s="11" t="s">
        <v>24</v>
      </c>
      <c r="EH77" s="9">
        <v>3</v>
      </c>
      <c r="EI77" s="28">
        <f>IF(OR($H77="",$J77="",EF77="",EH77=""),"",IF(AND(EF77=$H77,EH77=$J77),Punkte!$A$1,IF(AND(EF77-EH77=0,$H77-$J77=0),Punkte!$A$3,IF(EF77-EH77=$H77-$J77,Punkte!$A$2,IF((EF77-EH77)*($H77-$J77)&gt;0,Punkte!$A$4,0)))))</f>
        <v>2</v>
      </c>
      <c r="EJ77" s="10">
        <v>1</v>
      </c>
      <c r="EK77" s="11" t="s">
        <v>24</v>
      </c>
      <c r="EL77" s="9">
        <v>2</v>
      </c>
      <c r="EM77" s="28">
        <f>IF(OR($H77="",$J77="",EJ77="",EL77=""),"",IF(AND(EJ77=$H77,EL77=$J77),Punkte!$A$1,IF(AND(EJ77-EL77=0,$H77-$J77=0),Punkte!$A$3,IF(EJ77-EL77=$H77-$J77,Punkte!$A$2,IF((EJ77-EL77)*($H77-$J77)&gt;0,Punkte!$A$4,0)))))</f>
        <v>4</v>
      </c>
      <c r="EN77" s="10">
        <v>1</v>
      </c>
      <c r="EO77" s="11" t="s">
        <v>24</v>
      </c>
      <c r="EP77" s="9">
        <v>2</v>
      </c>
      <c r="EQ77" s="28">
        <f>IF(OR($H77="",$J77="",EN77="",EP77=""),"",IF(AND(EN77=$H77,EP77=$J77),Punkte!$A$1,IF(AND(EN77-EP77=0,$H77-$J77=0),Punkte!$A$3,IF(EN77-EP77=$H77-$J77,Punkte!$A$2,IF((EN77-EP77)*($H77-$J77)&gt;0,Punkte!$A$4,0)))))</f>
        <v>4</v>
      </c>
      <c r="ER77" s="10">
        <v>0</v>
      </c>
      <c r="ES77" s="11" t="s">
        <v>24</v>
      </c>
      <c r="ET77" s="9">
        <v>4</v>
      </c>
      <c r="EU77" s="28">
        <f>IF(OR($H77="",$J77="",ER77="",ET77=""),"",IF(AND(ER77=$H77,ET77=$J77),Punkte!$A$1,IF(AND(ER77-ET77=0,$H77-$J77=0),Punkte!$A$3,IF(ER77-ET77=$H77-$J77,Punkte!$A$2,IF((ER77-ET77)*($H77-$J77)&gt;0,Punkte!$A$4,0)))))</f>
        <v>2</v>
      </c>
    </row>
    <row r="78" spans="1:151" ht="11.25" customHeight="1">
      <c r="O78" s="38"/>
      <c r="R78" s="12"/>
      <c r="S78" s="38"/>
      <c r="W78" s="38"/>
      <c r="AA78" s="38"/>
      <c r="AE78" s="38"/>
      <c r="AF78" s="75"/>
      <c r="AG78" s="76"/>
      <c r="AH78" s="75"/>
      <c r="AI78" s="38"/>
      <c r="AM78" s="38"/>
      <c r="AQ78" s="38"/>
      <c r="AU78" s="38"/>
      <c r="AY78" s="38"/>
      <c r="BC78" s="38"/>
      <c r="BG78" s="38"/>
      <c r="BK78" s="38"/>
      <c r="BO78" s="38"/>
      <c r="BP78" s="78"/>
      <c r="BQ78" s="79"/>
      <c r="BR78" s="78"/>
      <c r="BS78" s="38"/>
      <c r="BW78" s="38"/>
      <c r="CA78" s="38"/>
      <c r="CE78" s="38"/>
      <c r="CI78" s="38"/>
      <c r="CM78" s="38"/>
      <c r="CQ78" s="38"/>
      <c r="CR78" s="81"/>
      <c r="CS78" s="82"/>
      <c r="CT78" s="81"/>
      <c r="CU78" s="38"/>
      <c r="CY78" s="38"/>
      <c r="CZ78" s="84"/>
      <c r="DA78" s="83"/>
      <c r="DB78" s="84"/>
      <c r="DC78" s="38"/>
      <c r="DG78" s="38"/>
      <c r="DK78" s="38"/>
      <c r="DO78" s="38"/>
      <c r="DS78" s="38"/>
      <c r="DW78" s="38"/>
      <c r="EA78" s="38"/>
      <c r="EE78" s="38"/>
      <c r="EI78" s="38"/>
      <c r="EM78" s="38"/>
      <c r="EQ78" s="38"/>
      <c r="EU78" s="38"/>
    </row>
    <row r="79" spans="1:151" ht="11.25" customHeight="1">
      <c r="A79" s="146" t="s">
        <v>8</v>
      </c>
      <c r="B79" s="146"/>
      <c r="C79" s="146"/>
      <c r="D79" s="146"/>
      <c r="E79" s="146"/>
      <c r="F79" s="146"/>
      <c r="G79" s="146"/>
      <c r="L79" s="139"/>
      <c r="M79" s="139"/>
      <c r="N79" s="139"/>
      <c r="O79" s="37"/>
      <c r="P79" s="139"/>
      <c r="Q79" s="139"/>
      <c r="R79" s="139"/>
      <c r="S79" s="38"/>
      <c r="T79" s="139"/>
      <c r="U79" s="139"/>
      <c r="V79" s="139"/>
      <c r="W79" s="38"/>
      <c r="X79" s="139"/>
      <c r="Y79" s="139"/>
      <c r="Z79" s="139"/>
      <c r="AA79" s="38"/>
      <c r="AB79" s="139"/>
      <c r="AC79" s="139"/>
      <c r="AD79" s="139"/>
      <c r="AE79" s="38"/>
      <c r="AF79" s="139"/>
      <c r="AG79" s="139"/>
      <c r="AH79" s="139"/>
      <c r="AI79" s="38"/>
      <c r="AJ79" s="139"/>
      <c r="AK79" s="139"/>
      <c r="AL79" s="139"/>
      <c r="AM79" s="38"/>
      <c r="AN79" s="139"/>
      <c r="AO79" s="139"/>
      <c r="AP79" s="139"/>
      <c r="AQ79" s="38"/>
      <c r="AR79" s="139"/>
      <c r="AS79" s="139"/>
      <c r="AT79" s="139"/>
      <c r="AU79" s="38"/>
      <c r="AV79" s="139"/>
      <c r="AW79" s="139"/>
      <c r="AX79" s="139"/>
      <c r="AY79" s="38"/>
      <c r="AZ79" s="139"/>
      <c r="BA79" s="139"/>
      <c r="BB79" s="139"/>
      <c r="BC79" s="38"/>
      <c r="BD79" s="139"/>
      <c r="BE79" s="139"/>
      <c r="BF79" s="139"/>
      <c r="BG79" s="38"/>
      <c r="BH79" s="139"/>
      <c r="BI79" s="139"/>
      <c r="BJ79" s="139"/>
      <c r="BK79" s="38"/>
      <c r="BL79" s="139"/>
      <c r="BM79" s="139"/>
      <c r="BN79" s="139"/>
      <c r="BO79" s="38"/>
      <c r="BP79" s="139"/>
      <c r="BQ79" s="139"/>
      <c r="BR79" s="139"/>
      <c r="BS79" s="38"/>
      <c r="BT79" s="139"/>
      <c r="BU79" s="139"/>
      <c r="BV79" s="139"/>
      <c r="BW79" s="38"/>
      <c r="BX79" s="139"/>
      <c r="BY79" s="139"/>
      <c r="BZ79" s="139"/>
      <c r="CA79" s="38"/>
      <c r="CB79" s="139"/>
      <c r="CC79" s="139"/>
      <c r="CD79" s="139"/>
      <c r="CE79" s="38"/>
      <c r="CF79" s="139"/>
      <c r="CG79" s="139"/>
      <c r="CH79" s="139"/>
      <c r="CI79" s="38"/>
      <c r="CJ79" s="139"/>
      <c r="CK79" s="139"/>
      <c r="CL79" s="139"/>
      <c r="CM79" s="38"/>
      <c r="CN79" s="139"/>
      <c r="CO79" s="139"/>
      <c r="CP79" s="139"/>
      <c r="CQ79" s="38"/>
      <c r="CR79" s="139"/>
      <c r="CS79" s="139"/>
      <c r="CT79" s="139"/>
      <c r="CU79" s="38"/>
      <c r="CV79" s="139"/>
      <c r="CW79" s="139"/>
      <c r="CX79" s="139"/>
      <c r="CY79" s="38"/>
      <c r="CZ79" s="139"/>
      <c r="DA79" s="139"/>
      <c r="DB79" s="139"/>
      <c r="DC79" s="38"/>
      <c r="DD79" s="139"/>
      <c r="DE79" s="139"/>
      <c r="DF79" s="139"/>
      <c r="DG79" s="38"/>
      <c r="DH79" s="139"/>
      <c r="DI79" s="139"/>
      <c r="DJ79" s="139"/>
      <c r="DK79" s="38"/>
      <c r="DL79" s="139"/>
      <c r="DM79" s="139"/>
      <c r="DN79" s="139"/>
      <c r="DO79" s="38"/>
      <c r="DP79" s="139"/>
      <c r="DQ79" s="139"/>
      <c r="DR79" s="139"/>
      <c r="DS79" s="38"/>
      <c r="DT79" s="139"/>
      <c r="DU79" s="139"/>
      <c r="DV79" s="139"/>
      <c r="DW79" s="38"/>
      <c r="DX79" s="139"/>
      <c r="DY79" s="139"/>
      <c r="DZ79" s="139"/>
      <c r="EA79" s="38"/>
      <c r="EB79" s="139"/>
      <c r="EC79" s="139"/>
      <c r="ED79" s="139"/>
      <c r="EE79" s="38"/>
      <c r="EF79" s="139"/>
      <c r="EG79" s="139"/>
      <c r="EH79" s="139"/>
      <c r="EI79" s="38"/>
      <c r="EJ79" s="139"/>
      <c r="EK79" s="139"/>
      <c r="EL79" s="139"/>
      <c r="EM79" s="38"/>
      <c r="EN79" s="139"/>
      <c r="EO79" s="139"/>
      <c r="EP79" s="139"/>
      <c r="EQ79" s="38"/>
      <c r="ER79" s="139"/>
      <c r="ES79" s="139"/>
      <c r="ET79" s="139"/>
      <c r="EU79" s="38"/>
    </row>
    <row r="80" spans="1:151" ht="11.25" customHeight="1">
      <c r="A80" s="16">
        <v>64</v>
      </c>
      <c r="B80" s="21">
        <v>40005</v>
      </c>
      <c r="C80" s="12" t="s">
        <v>28</v>
      </c>
      <c r="D80" s="25">
        <v>0.85416666666666663</v>
      </c>
      <c r="E80" s="43" t="s">
        <v>52</v>
      </c>
      <c r="F80" s="40" t="s">
        <v>0</v>
      </c>
      <c r="G80" s="8" t="s">
        <v>49</v>
      </c>
      <c r="H80" s="6">
        <v>0</v>
      </c>
      <c r="I80" s="36" t="s">
        <v>24</v>
      </c>
      <c r="J80" s="7">
        <v>0</v>
      </c>
      <c r="L80" s="10">
        <v>1</v>
      </c>
      <c r="M80" s="72" t="s">
        <v>24</v>
      </c>
      <c r="N80" s="9">
        <v>3</v>
      </c>
      <c r="O80" s="28">
        <f>IF(OR($H80="",$J80="",L80="",N80=""),"",IF(AND(L80=$H80,N80=$J80),Punkte!$A$1,IF(AND(L80-N80=0,$H80-$J80=0),Punkte!$A$3,IF(L80-N80=$H80-$J80,Punkte!$A$2,IF((L80-N80)*($H80-$J80)&gt;0,Punkte!$A$4,0)))))</f>
        <v>0</v>
      </c>
      <c r="P80" s="12">
        <v>2</v>
      </c>
      <c r="Q80" s="12" t="s">
        <v>24</v>
      </c>
      <c r="R80" s="12">
        <v>0</v>
      </c>
      <c r="S80" s="28">
        <f>IF(OR($H80="",$J80="",P80="",R80=""),"",IF(AND(P80=$H80,R80=$J80),Punkte!$A$1,IF(AND(P80-R80=0,$H80-$J80=0),Punkte!$A$3,IF(P80-R80=$H80-$J80,Punkte!$A$2,IF((P80-R80)*($H80-$J80)&gt;0,Punkte!$A$4,0)))))</f>
        <v>0</v>
      </c>
      <c r="T80" s="12">
        <v>1</v>
      </c>
      <c r="U80" s="11" t="s">
        <v>24</v>
      </c>
      <c r="V80" s="16">
        <v>2</v>
      </c>
      <c r="W80" s="28">
        <f>IF(OR($H80="",$J80="",T80="",V80=""),"",IF(AND(T80=$H80,V80=$J80),Punkte!$A$1,IF(AND(T80-V80=0,$H80-$J80=0),Punkte!$A$3,IF(T80-V80=$H80-$J80,Punkte!$A$2,IF((T80-V80)*($H80-$J80)&gt;0,Punkte!$A$4,0)))))</f>
        <v>0</v>
      </c>
      <c r="X80" s="12">
        <v>1</v>
      </c>
      <c r="Y80" s="11" t="s">
        <v>24</v>
      </c>
      <c r="Z80" s="16">
        <v>0</v>
      </c>
      <c r="AA80" s="28">
        <f>IF(OR($H80="",$J80="",X80="",Z80=""),"",IF(AND(X80=$H80,Z80=$J80),Punkte!$A$1,IF(AND(X80-Z80=0,$H80-$J80=0),Punkte!$A$3,IF(X80-Z80=$H80-$J80,Punkte!$A$2,IF((X80-Z80)*($H80-$J80)&gt;0,Punkte!$A$4,0)))))</f>
        <v>0</v>
      </c>
      <c r="AC80" s="11" t="s">
        <v>24</v>
      </c>
      <c r="AE80" s="28">
        <v>0</v>
      </c>
      <c r="AF80" s="10">
        <v>1</v>
      </c>
      <c r="AG80" s="75" t="s">
        <v>24</v>
      </c>
      <c r="AH80" s="10">
        <v>2</v>
      </c>
      <c r="AI80" s="28">
        <f>IF(OR($H80="",$J80="",AF80="",AH80=""),"",IF(AND(AF80=$H80,AH80=$J80),Punkte!$A$1,IF(AND(AF80-AH80=0,$H80-$J80=0),Punkte!$A$3,IF(AF80-AH80=$H80-$J80,Punkte!$A$2,IF((AF80-AH80)*($H80-$J80)&gt;0,Punkte!$A$4,0)))))</f>
        <v>0</v>
      </c>
      <c r="AJ80" s="12">
        <v>1</v>
      </c>
      <c r="AK80" s="11" t="s">
        <v>24</v>
      </c>
      <c r="AL80" s="16">
        <v>1</v>
      </c>
      <c r="AM80" s="28">
        <f>IF(OR($H80="",$J80="",AJ80="",AL80=""),"",IF(AND(AJ80=$H80,AL80=$J80),Punkte!$A$1,IF(AND(AJ80-AL80=0,$H80-$J80=0),Punkte!$A$3,IF(AJ80-AL80=$H80-$J80,Punkte!$A$2,IF((AJ80-AL80)*($H80-$J80)&gt;0,Punkte!$A$4,0)))))</f>
        <v>3</v>
      </c>
      <c r="AN80" s="12">
        <v>1</v>
      </c>
      <c r="AO80" s="11" t="s">
        <v>24</v>
      </c>
      <c r="AP80" s="16">
        <v>0</v>
      </c>
      <c r="AQ80" s="28">
        <f>IF(OR($H80="",$J80="",AN80="",AP80=""),"",IF(AND(AN80=$H80,AP80=$J80),Punkte!$A$1,IF(AND(AN80-AP80=0,$H80-$J80=0),Punkte!$A$3,IF(AN80-AP80=$H80-$J80,Punkte!$A$2,IF((AN80-AP80)*($H80-$J80)&gt;0,Punkte!$A$4,0)))))</f>
        <v>0</v>
      </c>
      <c r="AR80" s="10">
        <v>0</v>
      </c>
      <c r="AS80" s="11" t="s">
        <v>24</v>
      </c>
      <c r="AT80" s="9">
        <v>1</v>
      </c>
      <c r="AU80" s="28">
        <f>IF(OR($H80="",$J80="",AR80="",AT80=""),"",IF(AND(AR80=$H80,AT80=$J80),Punkte!$A$1,IF(AND(AR80-AT80=0,$H80-$J80=0),Punkte!$A$3,IF(AR80-AT80=$H80-$J80,Punkte!$A$2,IF((AR80-AT80)*($H80-$J80)&gt;0,Punkte!$A$4,0)))))</f>
        <v>0</v>
      </c>
      <c r="AV80" s="10">
        <v>1</v>
      </c>
      <c r="AW80" s="11" t="s">
        <v>24</v>
      </c>
      <c r="AX80" s="9">
        <v>2</v>
      </c>
      <c r="AY80" s="28">
        <f>IF(OR($H80="",$J80="",AV80="",AX80=""),"",IF(AND(AV80=$H80,AX80=$J80),Punkte!$A$1,IF(AND(AV80-AX80=0,$H80-$J80=0),Punkte!$A$3,IF(AV80-AX80=$H80-$J80,Punkte!$A$2,IF((AV80-AX80)*($H80-$J80)&gt;0,Punkte!$A$4,0)))))</f>
        <v>0</v>
      </c>
      <c r="AZ80" s="10">
        <v>2</v>
      </c>
      <c r="BA80" s="11" t="s">
        <v>24</v>
      </c>
      <c r="BB80" s="9">
        <v>1</v>
      </c>
      <c r="BC80" s="28">
        <f>IF(OR($H80="",$J80="",AZ80="",BB80=""),"",IF(AND(AZ80=$H80,BB80=$J80),Punkte!$A$1,IF(AND(AZ80-BB80=0,$H80-$J80=0),Punkte!$A$3,IF(AZ80-BB80=$H80-$J80,Punkte!$A$2,IF((AZ80-BB80)*($H80-$J80)&gt;0,Punkte!$A$4,0)))))</f>
        <v>0</v>
      </c>
      <c r="BD80" s="10">
        <v>2</v>
      </c>
      <c r="BE80" s="11" t="s">
        <v>24</v>
      </c>
      <c r="BF80" s="9">
        <v>2</v>
      </c>
      <c r="BG80" s="28">
        <f>IF(OR($H80="",$J80="",BD80="",BF80=""),"",IF(AND(BD80=$H80,BF80=$J80),Punkte!$A$1,IF(AND(BD80-BF80=0,$H80-$J80=0),Punkte!$A$3,IF(BD80-BF80=$H80-$J80,Punkte!$A$2,IF((BD80-BF80)*($H80-$J80)&gt;0,Punkte!$A$4,0)))))</f>
        <v>3</v>
      </c>
      <c r="BH80" s="10">
        <v>1</v>
      </c>
      <c r="BI80" s="11" t="s">
        <v>24</v>
      </c>
      <c r="BJ80" s="9">
        <v>2</v>
      </c>
      <c r="BK80" s="28">
        <f>IF(OR($H80="",$J80="",BH80="",BJ80=""),"",IF(AND(BH80=$H80,BJ80=$J80),Punkte!$A$1,IF(AND(BH80-BJ80=0,$H80-$J80=0),Punkte!$A$3,IF(BH80-BJ80=$H80-$J80,Punkte!$A$2,IF((BH80-BJ80)*($H80-$J80)&gt;0,Punkte!$A$4,0)))))</f>
        <v>0</v>
      </c>
      <c r="BL80" s="10">
        <v>1</v>
      </c>
      <c r="BM80" s="11" t="s">
        <v>24</v>
      </c>
      <c r="BN80" s="9">
        <v>2</v>
      </c>
      <c r="BO80" s="28">
        <f>IF(OR($H80="",$J80="",BL80="",BN80=""),"",IF(AND(BL80=$H80,BN80=$J80),Punkte!$A$1,IF(AND(BL80-BN80=0,$H80-$J80=0),Punkte!$A$3,IF(BL80-BN80=$H80-$J80,Punkte!$A$2,IF((BL80-BN80)*($H80-$J80)&gt;0,Punkte!$A$4,0)))))</f>
        <v>0</v>
      </c>
      <c r="BP80" s="10">
        <v>1</v>
      </c>
      <c r="BQ80" s="78" t="s">
        <v>24</v>
      </c>
      <c r="BR80" s="10">
        <v>2</v>
      </c>
      <c r="BS80" s="28">
        <f>IF(OR($H80="",$J80="",BP80="",BR80=""),"",IF(AND(BP80=$H80,BR80=$J80),Punkte!$A$1,IF(AND(BP80-BR80=0,$H80-$J80=0),Punkte!$A$3,IF(BP80-BR80=$H80-$J80,Punkte!$A$2,IF((BP80-BR80)*($H80-$J80)&gt;0,Punkte!$A$4,0)))))</f>
        <v>0</v>
      </c>
      <c r="BT80" s="10">
        <v>1</v>
      </c>
      <c r="BU80" s="11" t="s">
        <v>24</v>
      </c>
      <c r="BV80" s="9">
        <v>0</v>
      </c>
      <c r="BW80" s="28">
        <f>IF(OR($H80="",$J80="",BT80="",BV80=""),"",IF(AND(BT80=$H80,BV80=$J80),Punkte!$A$1,IF(AND(BT80-BV80=0,$H80-$J80=0),Punkte!$A$3,IF(BT80-BV80=$H80-$J80,Punkte!$A$2,IF((BT80-BV80)*($H80-$J80)&gt;0,Punkte!$A$4,0)))))</f>
        <v>0</v>
      </c>
      <c r="BX80" s="10"/>
      <c r="BY80" s="11" t="s">
        <v>24</v>
      </c>
      <c r="BZ80" s="9"/>
      <c r="CA80" s="28">
        <v>0</v>
      </c>
      <c r="CB80" s="10">
        <v>1</v>
      </c>
      <c r="CC80" s="11" t="s">
        <v>24</v>
      </c>
      <c r="CD80" s="9">
        <v>2</v>
      </c>
      <c r="CE80" s="28">
        <f>IF(OR($H80="",$J80="",CB80="",CD80=""),"",IF(AND(CB80=$H80,CD80=$J80),Punkte!$A$1,IF(AND(CB80-CD80=0,$H80-$J80=0),Punkte!$A$3,IF(CB80-CD80=$H80-$J80,Punkte!$A$2,IF((CB80-CD80)*($H80-$J80)&gt;0,Punkte!$A$4,0)))))</f>
        <v>0</v>
      </c>
      <c r="CF80" s="10"/>
      <c r="CG80" s="11" t="s">
        <v>24</v>
      </c>
      <c r="CH80" s="9"/>
      <c r="CI80" s="28">
        <v>0</v>
      </c>
      <c r="CJ80" s="10"/>
      <c r="CK80" s="11" t="s">
        <v>24</v>
      </c>
      <c r="CL80" s="9"/>
      <c r="CM80" s="28">
        <v>0</v>
      </c>
      <c r="CN80" s="10">
        <v>1</v>
      </c>
      <c r="CO80" s="11" t="s">
        <v>24</v>
      </c>
      <c r="CP80" s="9">
        <v>2</v>
      </c>
      <c r="CQ80" s="28">
        <f>IF(OR($H80="",$J80="",CN80="",CP80=""),"",IF(AND(CN80=$H80,CP80=$J80),Punkte!$A$1,IF(AND(CN80-CP80=0,$H80-$J80=0),Punkte!$A$3,IF(CN80-CP80=$H80-$J80,Punkte!$A$2,IF((CN80-CP80)*($H80-$J80)&gt;0,Punkte!$A$4,0)))))</f>
        <v>0</v>
      </c>
      <c r="CR80" s="10">
        <v>2</v>
      </c>
      <c r="CS80" s="81" t="s">
        <v>24</v>
      </c>
      <c r="CT80" s="10">
        <v>3</v>
      </c>
      <c r="CU80" s="28">
        <f>IF(OR($H80="",$J80="",CR80="",CT80=""),"",IF(AND(CR80=$H80,CT80=$J80),Punkte!$A$1,IF(AND(CR80-CT80=0,$H80-$J80=0),Punkte!$A$3,IF(CR80-CT80=$H80-$J80,Punkte!$A$2,IF((CR80-CT80)*($H80-$J80)&gt;0,Punkte!$A$4,0)))))</f>
        <v>0</v>
      </c>
      <c r="CV80" s="10">
        <v>1</v>
      </c>
      <c r="CW80" s="11" t="s">
        <v>24</v>
      </c>
      <c r="CX80" s="9">
        <v>2</v>
      </c>
      <c r="CY80" s="28">
        <f>IF(OR($H80="",$J80="",CV80="",CX80=""),"",IF(AND(CV80=$H80,CX80=$J80),Punkte!$A$1,IF(AND(CV80-CX80=0,$H80-$J80=0),Punkte!$A$3,IF(CV80-CX80=$H80-$J80,Punkte!$A$2,IF((CV80-CX80)*($H80-$J80)&gt;0,Punkte!$A$4,0)))))</f>
        <v>0</v>
      </c>
      <c r="CZ80" s="10">
        <v>1</v>
      </c>
      <c r="DA80" s="84" t="s">
        <v>24</v>
      </c>
      <c r="DB80" s="10">
        <v>0</v>
      </c>
      <c r="DC80" s="28">
        <f>IF(OR($H80="",$J80="",CZ80="",DB80=""),"",IF(AND(CZ80=$H80,DB80=$J80),Punkte!$A$1,IF(AND(CZ80-DB80=0,$H80-$J80=0),Punkte!$A$3,IF(CZ80-DB80=$H80-$J80,Punkte!$A$2,IF((CZ80-DB80)*($H80-$J80)&gt;0,Punkte!$A$4,0)))))</f>
        <v>0</v>
      </c>
      <c r="DD80" s="10">
        <v>2</v>
      </c>
      <c r="DE80" s="11" t="s">
        <v>24</v>
      </c>
      <c r="DF80" s="9">
        <v>2</v>
      </c>
      <c r="DG80" s="28">
        <f>IF(OR($H80="",$J80="",DD80="",DF80=""),"",IF(AND(DD80=$H80,DF80=$J80),Punkte!$A$1,IF(AND(DD80-DF80=0,$H80-$J80=0),Punkte!$A$3,IF(DD80-DF80=$H80-$J80,Punkte!$A$2,IF((DD80-DF80)*($H80-$J80)&gt;0,Punkte!$A$4,0)))))</f>
        <v>3</v>
      </c>
      <c r="DH80" s="10">
        <v>0</v>
      </c>
      <c r="DI80" s="11" t="s">
        <v>24</v>
      </c>
      <c r="DJ80" s="9">
        <v>1</v>
      </c>
      <c r="DK80" s="28">
        <f>IF(OR($H80="",$J80="",DH80="",DJ80=""),"",IF(AND(DH80=$H80,DJ80=$J80),Punkte!$A$1,IF(AND(DH80-DJ80=0,$H80-$J80=0),Punkte!$A$3,IF(DH80-DJ80=$H80-$J80,Punkte!$A$2,IF((DH80-DJ80)*($H80-$J80)&gt;0,Punkte!$A$4,0)))))</f>
        <v>0</v>
      </c>
      <c r="DL80" s="10"/>
      <c r="DM80" s="11" t="s">
        <v>24</v>
      </c>
      <c r="DN80" s="9"/>
      <c r="DO80" s="28">
        <v>0</v>
      </c>
      <c r="DP80" s="10">
        <v>0</v>
      </c>
      <c r="DQ80" s="11" t="s">
        <v>24</v>
      </c>
      <c r="DR80" s="9">
        <v>1</v>
      </c>
      <c r="DS80" s="28">
        <f>IF(OR($H80="",$J80="",DP80="",DR80=""),"",IF(AND(DP80=$H80,DR80=$J80),Punkte!$A$1,IF(AND(DP80-DR80=0,$H80-$J80=0),Punkte!$A$3,IF(DP80-DR80=$H80-$J80,Punkte!$A$2,IF((DP80-DR80)*($H80-$J80)&gt;0,Punkte!$A$4,0)))))</f>
        <v>0</v>
      </c>
      <c r="DT80" s="10">
        <v>1</v>
      </c>
      <c r="DU80" s="11" t="s">
        <v>24</v>
      </c>
      <c r="DV80" s="9">
        <v>2</v>
      </c>
      <c r="DW80" s="28">
        <f>IF(OR($H80="",$J80="",DT80="",DV80=""),"",IF(AND(DT80=$H80,DV80=$J80),Punkte!$A$1,IF(AND(DT80-DV80=0,$H80-$J80=0),Punkte!$A$3,IF(DT80-DV80=$H80-$J80,Punkte!$A$2,IF((DT80-DV80)*($H80-$J80)&gt;0,Punkte!$A$4,0)))))</f>
        <v>0</v>
      </c>
      <c r="DX80" s="10">
        <v>1</v>
      </c>
      <c r="DY80" s="11" t="s">
        <v>24</v>
      </c>
      <c r="DZ80" s="9">
        <v>2</v>
      </c>
      <c r="EA80" s="28">
        <f>IF(OR($H80="",$J80="",DX80="",DZ80=""),"",IF(AND(DX80=$H80,DZ80=$J80),Punkte!$A$1,IF(AND(DX80-DZ80=0,$H80-$J80=0),Punkte!$A$3,IF(DX80-DZ80=$H80-$J80,Punkte!$A$2,IF((DX80-DZ80)*($H80-$J80)&gt;0,Punkte!$A$4,0)))))</f>
        <v>0</v>
      </c>
      <c r="EB80" s="10">
        <v>1</v>
      </c>
      <c r="EC80" s="11" t="s">
        <v>24</v>
      </c>
      <c r="ED80" s="9">
        <v>2</v>
      </c>
      <c r="EE80" s="28">
        <f>IF(OR($H80="",$J80="",EB80="",ED80=""),"",IF(AND(EB80=$H80,ED80=$J80),Punkte!$A$1,IF(AND(EB80-ED80=0,$H80-$J80=0),Punkte!$A$3,IF(EB80-ED80=$H80-$J80,Punkte!$A$2,IF((EB80-ED80)*($H80-$J80)&gt;0,Punkte!$A$4,0)))))</f>
        <v>0</v>
      </c>
      <c r="EF80" s="10">
        <v>1</v>
      </c>
      <c r="EG80" s="11" t="s">
        <v>24</v>
      </c>
      <c r="EH80" s="9">
        <v>2</v>
      </c>
      <c r="EI80" s="28">
        <f>IF(OR($H80="",$J80="",EF80="",EH80=""),"",IF(AND(EF80=$H80,EH80=$J80),Punkte!$A$1,IF(AND(EF80-EH80=0,$H80-$J80=0),Punkte!$A$3,IF(EF80-EH80=$H80-$J80,Punkte!$A$2,IF((EF80-EH80)*($H80-$J80)&gt;0,Punkte!$A$4,0)))))</f>
        <v>0</v>
      </c>
      <c r="EJ80" s="10">
        <v>1</v>
      </c>
      <c r="EK80" s="11" t="s">
        <v>24</v>
      </c>
      <c r="EL80" s="9">
        <v>2</v>
      </c>
      <c r="EM80" s="28">
        <f>IF(OR($H80="",$J80="",EJ80="",EL80=""),"",IF(AND(EJ80=$H80,EL80=$J80),Punkte!$A$1,IF(AND(EJ80-EL80=0,$H80-$J80=0),Punkte!$A$3,IF(EJ80-EL80=$H80-$J80,Punkte!$A$2,IF((EJ80-EL80)*($H80-$J80)&gt;0,Punkte!$A$4,0)))))</f>
        <v>0</v>
      </c>
      <c r="EN80" s="10">
        <v>1</v>
      </c>
      <c r="EO80" s="11" t="s">
        <v>24</v>
      </c>
      <c r="EP80" s="9">
        <v>3</v>
      </c>
      <c r="EQ80" s="28">
        <f>IF(OR($H80="",$J80="",EN80="",EP80=""),"",IF(AND(EN80=$H80,EP80=$J80),Punkte!$A$1,IF(AND(EN80-EP80=0,$H80-$J80=0),Punkte!$A$3,IF(EN80-EP80=$H80-$J80,Punkte!$A$2,IF((EN80-EP80)*($H80-$J80)&gt;0,Punkte!$A$4,0)))))</f>
        <v>0</v>
      </c>
      <c r="ER80" s="10">
        <v>2</v>
      </c>
      <c r="ES80" s="11" t="s">
        <v>24</v>
      </c>
      <c r="ET80" s="9">
        <v>2</v>
      </c>
      <c r="EU80" s="28">
        <f>IF(OR($H80="",$J80="",ER80="",ET80=""),"",IF(AND(ER80=$H80,ET80=$J80),Punkte!$A$1,IF(AND(ER80-ET80=0,$H80-$J80=0),Punkte!$A$3,IF(ER80-ET80=$H80-$J80,Punkte!$A$2,IF((ER80-ET80)*($H80-$J80)&gt;0,Punkte!$A$4,0)))))</f>
        <v>3</v>
      </c>
    </row>
    <row r="81" spans="5:151" s="30" customFormat="1" ht="11.25" customHeight="1">
      <c r="E81" s="31"/>
      <c r="G81" s="32"/>
      <c r="H81" s="33"/>
      <c r="I81" s="33"/>
      <c r="J81" s="33"/>
      <c r="K81" s="15"/>
      <c r="M81" s="15"/>
      <c r="O81" s="34"/>
      <c r="Q81" s="15"/>
      <c r="S81" s="35"/>
      <c r="U81" s="15"/>
      <c r="W81" s="35"/>
      <c r="Y81" s="15"/>
      <c r="AA81" s="35"/>
      <c r="AC81" s="15"/>
      <c r="AE81" s="35"/>
      <c r="AG81" s="15"/>
      <c r="AI81" s="35"/>
      <c r="AK81" s="15"/>
      <c r="AM81" s="35"/>
      <c r="AO81" s="15"/>
      <c r="AQ81" s="35"/>
      <c r="AS81" s="15"/>
      <c r="AU81" s="35"/>
      <c r="AW81" s="15"/>
      <c r="AY81" s="35"/>
      <c r="BA81" s="15"/>
      <c r="BC81" s="35"/>
      <c r="BE81" s="15"/>
      <c r="BG81" s="35"/>
      <c r="BI81" s="15"/>
      <c r="BK81" s="35"/>
      <c r="BM81" s="15"/>
      <c r="BO81" s="35"/>
      <c r="BQ81" s="15"/>
      <c r="BS81" s="35"/>
      <c r="BU81" s="15"/>
      <c r="BW81" s="35"/>
      <c r="BY81" s="15"/>
      <c r="CA81" s="35"/>
      <c r="CC81" s="15"/>
      <c r="CE81" s="35"/>
      <c r="CG81" s="15"/>
      <c r="CI81" s="35"/>
      <c r="CK81" s="15"/>
      <c r="CM81" s="35"/>
      <c r="CO81" s="15"/>
      <c r="CQ81" s="35"/>
      <c r="CS81" s="15"/>
      <c r="CU81" s="35"/>
      <c r="CW81" s="15"/>
      <c r="CY81" s="35"/>
      <c r="DA81" s="15"/>
      <c r="DC81" s="35"/>
      <c r="DE81" s="15"/>
      <c r="DG81" s="35"/>
      <c r="DI81" s="15"/>
      <c r="DK81" s="35"/>
      <c r="DM81" s="15"/>
      <c r="DO81" s="35"/>
      <c r="DQ81" s="15"/>
      <c r="DS81" s="35"/>
      <c r="DU81" s="15"/>
      <c r="DW81" s="35"/>
      <c r="DY81" s="15"/>
      <c r="EA81" s="35"/>
      <c r="EC81" s="15"/>
      <c r="EE81" s="35"/>
      <c r="EG81" s="15"/>
      <c r="EI81" s="35"/>
      <c r="EK81" s="15"/>
      <c r="EM81" s="35"/>
      <c r="EO81" s="15"/>
      <c r="EQ81" s="35"/>
      <c r="ES81" s="15"/>
      <c r="EU81" s="35"/>
    </row>
    <row r="82" spans="5:151" ht="11.25" customHeight="1">
      <c r="E82" s="162" t="s">
        <v>25</v>
      </c>
      <c r="F82" s="159" t="s">
        <v>21</v>
      </c>
      <c r="G82" s="156">
        <f>Punkte!A5</f>
        <v>1</v>
      </c>
      <c r="H82" s="150" t="s">
        <v>86</v>
      </c>
      <c r="I82" s="150"/>
      <c r="J82" s="151"/>
      <c r="L82" s="140" t="s">
        <v>86</v>
      </c>
      <c r="M82" s="140"/>
      <c r="N82" s="140"/>
      <c r="O82" s="38">
        <f t="array" ref="O82">IF(OR(L82=$H$82:$H$97),$G$82,0)</f>
        <v>1</v>
      </c>
      <c r="P82" s="140" t="s">
        <v>86</v>
      </c>
      <c r="Q82" s="140"/>
      <c r="R82" s="140"/>
      <c r="S82" s="38">
        <f t="array" ref="S82">IF(OR(P82=$H$82:$H$97),$G$82,0)</f>
        <v>1</v>
      </c>
      <c r="T82" s="140" t="s">
        <v>86</v>
      </c>
      <c r="U82" s="140"/>
      <c r="V82" s="140"/>
      <c r="W82" s="38">
        <f t="array" ref="W82">IF(OR(T82=$H$82:$H$97),$G$82,0)</f>
        <v>1</v>
      </c>
      <c r="X82" s="140" t="s">
        <v>86</v>
      </c>
      <c r="Y82" s="140"/>
      <c r="Z82" s="140"/>
      <c r="AA82" s="38">
        <f t="array" ref="AA82">IF(OR(X82=$H$82:$H$97),$G$82,0)</f>
        <v>1</v>
      </c>
      <c r="AB82" s="140" t="s">
        <v>86</v>
      </c>
      <c r="AC82" s="140"/>
      <c r="AD82" s="140"/>
      <c r="AE82" s="38">
        <f t="array" ref="AE82">IF(OR(AB82=$H$82:$H$97),$G$82,0)</f>
        <v>1</v>
      </c>
      <c r="AF82" s="140" t="s">
        <v>86</v>
      </c>
      <c r="AG82" s="140"/>
      <c r="AH82" s="140"/>
      <c r="AI82" s="38">
        <f t="array" ref="AI82">IF(OR(AF82=$H$82:$H$97),$G$82,0)</f>
        <v>1</v>
      </c>
      <c r="AJ82" s="140" t="s">
        <v>86</v>
      </c>
      <c r="AK82" s="140"/>
      <c r="AL82" s="140"/>
      <c r="AM82" s="38">
        <f t="array" ref="AM82">IF(OR(AJ82=$H$82:$H$97),$G$82,0)</f>
        <v>1</v>
      </c>
      <c r="AN82" s="141" t="s">
        <v>103</v>
      </c>
      <c r="AO82" s="141"/>
      <c r="AP82" s="141"/>
      <c r="AQ82" s="38">
        <f t="array" ref="AQ82">IF(OR(AN82=$H$82:$H$97),$G$82,0)</f>
        <v>0</v>
      </c>
      <c r="AR82" s="140" t="s">
        <v>86</v>
      </c>
      <c r="AS82" s="140"/>
      <c r="AT82" s="140"/>
      <c r="AU82" s="38">
        <f t="array" ref="AU82">IF(OR(AR82=$H$82:$H$97),$G$82,0)</f>
        <v>1</v>
      </c>
      <c r="AV82" s="140" t="s">
        <v>86</v>
      </c>
      <c r="AW82" s="140"/>
      <c r="AX82" s="140"/>
      <c r="AY82" s="38">
        <f t="array" ref="AY82">IF(OR(AV82=$H$82:$H$97),$G$82,0)</f>
        <v>1</v>
      </c>
      <c r="AZ82" s="140" t="s">
        <v>86</v>
      </c>
      <c r="BA82" s="140"/>
      <c r="BB82" s="140"/>
      <c r="BC82" s="38">
        <f t="array" ref="BC82">IF(OR(AZ82=$H$82:$H$97),$G$82,0)</f>
        <v>1</v>
      </c>
      <c r="BD82" s="140" t="s">
        <v>86</v>
      </c>
      <c r="BE82" s="140"/>
      <c r="BF82" s="140"/>
      <c r="BG82" s="38">
        <f t="array" ref="BG82">IF(OR(BD82=$H$82:$H$97),$G$82,0)</f>
        <v>1</v>
      </c>
      <c r="BH82" s="140" t="s">
        <v>86</v>
      </c>
      <c r="BI82" s="140"/>
      <c r="BJ82" s="140"/>
      <c r="BK82" s="38">
        <f t="array" ref="BK82">IF(OR(BH82=$H$82:$H$97),$G$82,0)</f>
        <v>1</v>
      </c>
      <c r="BL82" s="140" t="s">
        <v>86</v>
      </c>
      <c r="BM82" s="140"/>
      <c r="BN82" s="140"/>
      <c r="BO82" s="38">
        <f t="array" ref="BO82">IF(OR(BL82=$H$82:$H$97),$G$82,0)</f>
        <v>1</v>
      </c>
      <c r="BP82" s="140" t="s">
        <v>86</v>
      </c>
      <c r="BQ82" s="140"/>
      <c r="BR82" s="140"/>
      <c r="BS82" s="38">
        <f t="array" ref="BS82">IF(OR(BP82=$H$82:$H$97),$G$82,0)</f>
        <v>1</v>
      </c>
      <c r="BT82" s="140" t="s">
        <v>86</v>
      </c>
      <c r="BU82" s="140"/>
      <c r="BV82" s="140"/>
      <c r="BW82" s="38">
        <f t="array" ref="BW82">IF(OR(BT82=$H$82:$H$97),$G$82,0)</f>
        <v>1</v>
      </c>
      <c r="BX82" s="140" t="s">
        <v>86</v>
      </c>
      <c r="BY82" s="140"/>
      <c r="BZ82" s="140"/>
      <c r="CA82" s="38">
        <f t="array" ref="CA82">IF(OR(BX82=$H$82:$H$97),$G$82,0)</f>
        <v>1</v>
      </c>
      <c r="CB82" s="140" t="s">
        <v>86</v>
      </c>
      <c r="CC82" s="140"/>
      <c r="CD82" s="140"/>
      <c r="CE82" s="38">
        <f t="array" ref="CE82">IF(OR(CB82=$H$82:$H$97),$G$82,0)</f>
        <v>1</v>
      </c>
      <c r="CF82" s="140" t="s">
        <v>86</v>
      </c>
      <c r="CG82" s="140"/>
      <c r="CH82" s="140"/>
      <c r="CI82" s="38">
        <f t="array" ref="CI82">IF(OR(CF82=$H$82:$H$97),$G$82,0)</f>
        <v>1</v>
      </c>
      <c r="CJ82" s="140" t="s">
        <v>86</v>
      </c>
      <c r="CK82" s="140"/>
      <c r="CL82" s="140"/>
      <c r="CM82" s="38">
        <f t="array" ref="CM82">IF(OR(CJ82=$H$82:$H$97),$G$82,0)</f>
        <v>1</v>
      </c>
      <c r="CN82" s="140" t="s">
        <v>86</v>
      </c>
      <c r="CO82" s="140"/>
      <c r="CP82" s="140"/>
      <c r="CQ82" s="38">
        <f t="array" ref="CQ82">IF(OR(CN82=$H$82:$H$97),$G$82,0)</f>
        <v>1</v>
      </c>
      <c r="CR82" s="140" t="s">
        <v>86</v>
      </c>
      <c r="CS82" s="140"/>
      <c r="CT82" s="140"/>
      <c r="CU82" s="38">
        <f t="array" ref="CU82">IF(OR(CR82=$H$82:$H$97),$G$82,0)</f>
        <v>1</v>
      </c>
      <c r="CV82" s="140" t="s">
        <v>86</v>
      </c>
      <c r="CW82" s="140"/>
      <c r="CX82" s="140"/>
      <c r="CY82" s="38">
        <f t="array" ref="CY82">IF(OR(CV82=$H$82:$H$97),$G$82,0)</f>
        <v>1</v>
      </c>
      <c r="CZ82" s="140" t="s">
        <v>86</v>
      </c>
      <c r="DA82" s="140"/>
      <c r="DB82" s="140"/>
      <c r="DC82" s="38">
        <f t="array" ref="DC82">IF(OR(CZ82=$H$82:$H$97),$G$82,0)</f>
        <v>1</v>
      </c>
      <c r="DD82" s="140" t="s">
        <v>86</v>
      </c>
      <c r="DE82" s="140"/>
      <c r="DF82" s="140"/>
      <c r="DG82" s="38">
        <f t="array" ref="DG82">IF(OR(DD82=$H$82:$H$97),$G$82,0)</f>
        <v>1</v>
      </c>
      <c r="DH82" s="140" t="s">
        <v>86</v>
      </c>
      <c r="DI82" s="140"/>
      <c r="DJ82" s="140"/>
      <c r="DK82" s="38">
        <f t="array" ref="DK82">IF(OR(DH82=$H$82:$H$97),$G$82,0)</f>
        <v>1</v>
      </c>
      <c r="DL82" s="141" t="s">
        <v>103</v>
      </c>
      <c r="DM82" s="141"/>
      <c r="DN82" s="141"/>
      <c r="DO82" s="38">
        <f t="array" ref="DO82">IF(OR(DL82=$H$82:$H$97),$G$82,0)</f>
        <v>0</v>
      </c>
      <c r="DP82" s="140" t="s">
        <v>86</v>
      </c>
      <c r="DQ82" s="140"/>
      <c r="DR82" s="140"/>
      <c r="DS82" s="38">
        <f t="array" ref="DS82">IF(OR(DP82=$H$82:$H$97),$G$82,0)</f>
        <v>1</v>
      </c>
      <c r="DT82" s="140" t="s">
        <v>86</v>
      </c>
      <c r="DU82" s="140"/>
      <c r="DV82" s="140"/>
      <c r="DW82" s="38">
        <f t="array" ref="DW82">IF(OR(DT82=$H$82:$H$97),$G$82,0)</f>
        <v>1</v>
      </c>
      <c r="DX82" s="140" t="s">
        <v>86</v>
      </c>
      <c r="DY82" s="140"/>
      <c r="DZ82" s="140"/>
      <c r="EA82" s="38">
        <f t="array" ref="EA82">IF(OR(DX82=$H$82:$H$97),$G$82,0)</f>
        <v>1</v>
      </c>
      <c r="EB82" s="140" t="s">
        <v>86</v>
      </c>
      <c r="EC82" s="140"/>
      <c r="ED82" s="140"/>
      <c r="EE82" s="38">
        <f t="array" ref="EE82">IF(OR(EB82=$H$82:$H$97),$G$82,0)</f>
        <v>1</v>
      </c>
      <c r="EF82" s="140" t="s">
        <v>86</v>
      </c>
      <c r="EG82" s="140"/>
      <c r="EH82" s="140"/>
      <c r="EI82" s="38">
        <f t="array" ref="EI82">IF(OR(EF82=$H$82:$H$97),$G$82,0)</f>
        <v>1</v>
      </c>
      <c r="EJ82" s="140" t="s">
        <v>86</v>
      </c>
      <c r="EK82" s="140"/>
      <c r="EL82" s="140"/>
      <c r="EM82" s="38">
        <f t="array" ref="EM82">IF(OR(EJ82=$H$82:$H$97),$G$82,0)</f>
        <v>1</v>
      </c>
      <c r="EN82" s="140" t="s">
        <v>86</v>
      </c>
      <c r="EO82" s="140"/>
      <c r="EP82" s="140"/>
      <c r="EQ82" s="38">
        <f t="array" ref="EQ82">IF(OR(EN82=$H$82:$H$97),$G$82,0)</f>
        <v>1</v>
      </c>
      <c r="ER82" s="140" t="s">
        <v>86</v>
      </c>
      <c r="ES82" s="140"/>
      <c r="ET82" s="140"/>
      <c r="EU82" s="38">
        <f t="array" ref="EU82">IF(OR(ER82=$H$82:$H$97),$G$82,0)</f>
        <v>1</v>
      </c>
    </row>
    <row r="83" spans="5:151" ht="11.25" customHeight="1">
      <c r="E83" s="163"/>
      <c r="F83" s="160"/>
      <c r="G83" s="157"/>
      <c r="H83" s="148" t="s">
        <v>96</v>
      </c>
      <c r="I83" s="148"/>
      <c r="J83" s="149"/>
      <c r="L83" s="141" t="s">
        <v>132</v>
      </c>
      <c r="M83" s="141"/>
      <c r="N83" s="141"/>
      <c r="O83" s="38">
        <f t="array" ref="O83">IF(OR(L83=$H$82:$H$97),$G$82,0)</f>
        <v>0</v>
      </c>
      <c r="P83" s="140" t="s">
        <v>96</v>
      </c>
      <c r="Q83" s="140"/>
      <c r="R83" s="140"/>
      <c r="S83" s="38">
        <f t="array" ref="S83">IF(OR(P83=$H$82:$H$97),$G$82,0)</f>
        <v>1</v>
      </c>
      <c r="T83" s="140" t="s">
        <v>96</v>
      </c>
      <c r="U83" s="140"/>
      <c r="V83" s="140"/>
      <c r="W83" s="38">
        <f t="array" ref="W83">IF(OR(T83=$H$82:$H$97),$G$82,0)</f>
        <v>1</v>
      </c>
      <c r="X83" s="140" t="s">
        <v>96</v>
      </c>
      <c r="Y83" s="140"/>
      <c r="Z83" s="140"/>
      <c r="AA83" s="38">
        <f t="array" ref="AA83">IF(OR(X83=$H$82:$H$97),$G$82,0)</f>
        <v>1</v>
      </c>
      <c r="AB83" s="140" t="s">
        <v>96</v>
      </c>
      <c r="AC83" s="140"/>
      <c r="AD83" s="140"/>
      <c r="AE83" s="38">
        <f t="array" ref="AE83">IF(OR(AB83=$H$82:$H$97),$G$82,0)</f>
        <v>1</v>
      </c>
      <c r="AF83" s="140" t="s">
        <v>96</v>
      </c>
      <c r="AG83" s="140"/>
      <c r="AH83" s="140"/>
      <c r="AI83" s="38">
        <f t="array" ref="AI83">IF(OR(AF83=$H$82:$H$97),$G$82,0)</f>
        <v>1</v>
      </c>
      <c r="AJ83" s="140" t="s">
        <v>96</v>
      </c>
      <c r="AK83" s="140"/>
      <c r="AL83" s="140"/>
      <c r="AM83" s="38">
        <f t="array" ref="AM83">IF(OR(AJ83=$H$82:$H$97),$G$82,0)</f>
        <v>1</v>
      </c>
      <c r="AN83" s="140" t="s">
        <v>86</v>
      </c>
      <c r="AO83" s="140"/>
      <c r="AP83" s="140"/>
      <c r="AQ83" s="38">
        <f t="array" ref="AQ83">IF(OR(AN83=$H$82:$H$97),$G$82,0)</f>
        <v>1</v>
      </c>
      <c r="AR83" s="141" t="s">
        <v>132</v>
      </c>
      <c r="AS83" s="141"/>
      <c r="AT83" s="141"/>
      <c r="AU83" s="38">
        <f t="array" ref="AU83">IF(OR(AR83=$H$82:$H$97),$G$82,0)</f>
        <v>0</v>
      </c>
      <c r="AV83" s="140" t="s">
        <v>96</v>
      </c>
      <c r="AW83" s="140"/>
      <c r="AX83" s="140"/>
      <c r="AY83" s="38">
        <f t="array" ref="AY83">IF(OR(AV83=$H$82:$H$97),$G$82,0)</f>
        <v>1</v>
      </c>
      <c r="AZ83" s="140" t="s">
        <v>96</v>
      </c>
      <c r="BA83" s="140"/>
      <c r="BB83" s="140"/>
      <c r="BC83" s="38">
        <f t="array" ref="BC83">IF(OR(AZ83=$H$82:$H$97),$G$82,0)</f>
        <v>1</v>
      </c>
      <c r="BD83" s="140" t="s">
        <v>96</v>
      </c>
      <c r="BE83" s="140"/>
      <c r="BF83" s="140"/>
      <c r="BG83" s="38">
        <f t="array" ref="BG83">IF(OR(BD83=$H$82:$H$97),$G$82,0)</f>
        <v>1</v>
      </c>
      <c r="BH83" s="140" t="s">
        <v>96</v>
      </c>
      <c r="BI83" s="140"/>
      <c r="BJ83" s="140"/>
      <c r="BK83" s="38">
        <f t="array" ref="BK83">IF(OR(BH83=$H$82:$H$97),$G$82,0)</f>
        <v>1</v>
      </c>
      <c r="BL83" s="140" t="s">
        <v>96</v>
      </c>
      <c r="BM83" s="140"/>
      <c r="BN83" s="140"/>
      <c r="BO83" s="38">
        <f t="array" ref="BO83">IF(OR(BL83=$H$82:$H$97),$G$82,0)</f>
        <v>1</v>
      </c>
      <c r="BP83" s="140" t="s">
        <v>96</v>
      </c>
      <c r="BQ83" s="140"/>
      <c r="BR83" s="140"/>
      <c r="BS83" s="38">
        <f t="array" ref="BS83">IF(OR(BP83=$H$82:$H$97),$G$82,0)</f>
        <v>1</v>
      </c>
      <c r="BT83" s="140" t="s">
        <v>96</v>
      </c>
      <c r="BU83" s="140"/>
      <c r="BV83" s="140"/>
      <c r="BW83" s="38">
        <f t="array" ref="BW83">IF(OR(BT83=$H$82:$H$97),$G$82,0)</f>
        <v>1</v>
      </c>
      <c r="BX83" s="140" t="s">
        <v>96</v>
      </c>
      <c r="BY83" s="140"/>
      <c r="BZ83" s="140"/>
      <c r="CA83" s="38">
        <f t="array" ref="CA83">IF(OR(BX83=$H$82:$H$97),$G$82,0)</f>
        <v>1</v>
      </c>
      <c r="CB83" s="140" t="s">
        <v>96</v>
      </c>
      <c r="CC83" s="140"/>
      <c r="CD83" s="140"/>
      <c r="CE83" s="38">
        <f t="array" ref="CE83">IF(OR(CB83=$H$82:$H$97),$G$82,0)</f>
        <v>1</v>
      </c>
      <c r="CF83" s="141" t="s">
        <v>132</v>
      </c>
      <c r="CG83" s="141"/>
      <c r="CH83" s="141"/>
      <c r="CI83" s="38">
        <f t="array" ref="CI83">IF(OR(CF83=$H$82:$H$97),$G$82,0)</f>
        <v>0</v>
      </c>
      <c r="CJ83" s="140" t="s">
        <v>96</v>
      </c>
      <c r="CK83" s="140"/>
      <c r="CL83" s="140"/>
      <c r="CM83" s="38">
        <f t="array" ref="CM83">IF(OR(CJ83=$H$82:$H$97),$G$82,0)</f>
        <v>1</v>
      </c>
      <c r="CN83" s="141" t="s">
        <v>132</v>
      </c>
      <c r="CO83" s="141"/>
      <c r="CP83" s="141"/>
      <c r="CQ83" s="38">
        <f t="array" ref="CQ83">IF(OR(CN83=$H$82:$H$97),$G$82,0)</f>
        <v>0</v>
      </c>
      <c r="CR83" s="140" t="s">
        <v>96</v>
      </c>
      <c r="CS83" s="140"/>
      <c r="CT83" s="140"/>
      <c r="CU83" s="38">
        <f t="array" ref="CU83">IF(OR(CR83=$H$82:$H$97),$G$82,0)</f>
        <v>1</v>
      </c>
      <c r="CV83" s="140" t="s">
        <v>96</v>
      </c>
      <c r="CW83" s="140"/>
      <c r="CX83" s="140"/>
      <c r="CY83" s="38">
        <f t="array" ref="CY83">IF(OR(CV83=$H$82:$H$97),$G$82,0)</f>
        <v>1</v>
      </c>
      <c r="CZ83" s="140" t="s">
        <v>96</v>
      </c>
      <c r="DA83" s="140"/>
      <c r="DB83" s="140"/>
      <c r="DC83" s="38">
        <f t="array" ref="DC83">IF(OR(CZ83=$H$82:$H$97),$G$82,0)</f>
        <v>1</v>
      </c>
      <c r="DD83" s="140" t="s">
        <v>96</v>
      </c>
      <c r="DE83" s="140"/>
      <c r="DF83" s="140"/>
      <c r="DG83" s="38">
        <f t="array" ref="DG83">IF(OR(DD83=$H$82:$H$97),$G$82,0)</f>
        <v>1</v>
      </c>
      <c r="DH83" s="140" t="s">
        <v>96</v>
      </c>
      <c r="DI83" s="140"/>
      <c r="DJ83" s="140"/>
      <c r="DK83" s="38">
        <f t="array" ref="DK83">IF(OR(DH83=$H$82:$H$97),$G$82,0)</f>
        <v>1</v>
      </c>
      <c r="DL83" s="140" t="s">
        <v>86</v>
      </c>
      <c r="DM83" s="140"/>
      <c r="DN83" s="140"/>
      <c r="DO83" s="38">
        <f t="array" ref="DO83">IF(OR(DL83=$H$82:$H$97),$G$82,0)</f>
        <v>1</v>
      </c>
      <c r="DP83" s="140" t="s">
        <v>96</v>
      </c>
      <c r="DQ83" s="140"/>
      <c r="DR83" s="140"/>
      <c r="DS83" s="38">
        <f t="array" ref="DS83">IF(OR(DP83=$H$82:$H$97),$G$82,0)</f>
        <v>1</v>
      </c>
      <c r="DT83" s="140" t="s">
        <v>96</v>
      </c>
      <c r="DU83" s="140"/>
      <c r="DV83" s="140"/>
      <c r="DW83" s="38">
        <f t="array" ref="DW83">IF(OR(DT83=$H$82:$H$97),$G$82,0)</f>
        <v>1</v>
      </c>
      <c r="DX83" s="140" t="s">
        <v>96</v>
      </c>
      <c r="DY83" s="140"/>
      <c r="DZ83" s="140"/>
      <c r="EA83" s="38">
        <f t="array" ref="EA83">IF(OR(DX83=$H$82:$H$97),$G$82,0)</f>
        <v>1</v>
      </c>
      <c r="EB83" s="140" t="s">
        <v>96</v>
      </c>
      <c r="EC83" s="140"/>
      <c r="ED83" s="140"/>
      <c r="EE83" s="38">
        <f t="array" ref="EE83">IF(OR(EB83=$H$82:$H$97),$G$82,0)</f>
        <v>1</v>
      </c>
      <c r="EF83" s="140" t="s">
        <v>96</v>
      </c>
      <c r="EG83" s="140"/>
      <c r="EH83" s="140"/>
      <c r="EI83" s="38">
        <f t="array" ref="EI83">IF(OR(EF83=$H$82:$H$97),$G$82,0)</f>
        <v>1</v>
      </c>
      <c r="EJ83" s="140" t="s">
        <v>96</v>
      </c>
      <c r="EK83" s="140"/>
      <c r="EL83" s="140"/>
      <c r="EM83" s="38">
        <f t="array" ref="EM83">IF(OR(EJ83=$H$82:$H$97),$G$82,0)</f>
        <v>1</v>
      </c>
      <c r="EN83" s="140" t="s">
        <v>96</v>
      </c>
      <c r="EO83" s="140"/>
      <c r="EP83" s="140"/>
      <c r="EQ83" s="38">
        <f t="array" ref="EQ83">IF(OR(EN83=$H$82:$H$97),$G$82,0)</f>
        <v>1</v>
      </c>
      <c r="ER83" s="140" t="s">
        <v>96</v>
      </c>
      <c r="ES83" s="140"/>
      <c r="ET83" s="140"/>
      <c r="EU83" s="38">
        <f t="array" ref="EU83">IF(OR(ER83=$H$82:$H$97),$G$82,0)</f>
        <v>1</v>
      </c>
    </row>
    <row r="84" spans="5:151" ht="11.25" customHeight="1">
      <c r="E84" s="163"/>
      <c r="F84" s="160"/>
      <c r="G84" s="157"/>
      <c r="H84" s="148" t="s">
        <v>111</v>
      </c>
      <c r="I84" s="148"/>
      <c r="J84" s="149"/>
      <c r="L84" s="140" t="s">
        <v>96</v>
      </c>
      <c r="M84" s="140"/>
      <c r="N84" s="140"/>
      <c r="O84" s="38">
        <f t="array" ref="O84">IF(OR(L84=$H$82:$H$97),$G$82,0)</f>
        <v>1</v>
      </c>
      <c r="P84" s="171" t="s">
        <v>93</v>
      </c>
      <c r="Q84" s="171"/>
      <c r="R84" s="171"/>
      <c r="S84" s="38">
        <f t="array" ref="S84">IF(OR(P84=$H$82:$H$97),$G$82,0)</f>
        <v>0</v>
      </c>
      <c r="T84" s="140" t="s">
        <v>111</v>
      </c>
      <c r="U84" s="140"/>
      <c r="V84" s="140"/>
      <c r="W84" s="38">
        <f t="array" ref="W84">IF(OR(T84=$H$82:$H$97),$G$82,0)</f>
        <v>1</v>
      </c>
      <c r="X84" s="140" t="s">
        <v>111</v>
      </c>
      <c r="Y84" s="140"/>
      <c r="Z84" s="140"/>
      <c r="AA84" s="38">
        <f t="array" ref="AA84">IF(OR(X84=$H$82:$H$97),$G$82,0)</f>
        <v>1</v>
      </c>
      <c r="AB84" s="141" t="s">
        <v>100</v>
      </c>
      <c r="AC84" s="141"/>
      <c r="AD84" s="141"/>
      <c r="AE84" s="38">
        <f t="array" ref="AE84">IF(OR(AB84=$H$82:$H$97),$G$82,0)</f>
        <v>0</v>
      </c>
      <c r="AF84" s="171" t="s">
        <v>93</v>
      </c>
      <c r="AG84" s="171"/>
      <c r="AH84" s="171"/>
      <c r="AI84" s="38">
        <f t="array" ref="AI84">IF(OR(AF84=$H$82:$H$97),$G$82,0)</f>
        <v>0</v>
      </c>
      <c r="AJ84" s="141" t="s">
        <v>104</v>
      </c>
      <c r="AK84" s="141"/>
      <c r="AL84" s="141"/>
      <c r="AM84" s="38">
        <f t="array" ref="AM84">IF(OR(AJ84=$H$82:$H$97),$G$82,0)</f>
        <v>0</v>
      </c>
      <c r="AN84" s="141" t="s">
        <v>132</v>
      </c>
      <c r="AO84" s="141"/>
      <c r="AP84" s="141"/>
      <c r="AQ84" s="38">
        <f t="array" ref="AQ84">IF(OR(AN84=$H$82:$H$97),$G$82,0)</f>
        <v>0</v>
      </c>
      <c r="AR84" s="140" t="s">
        <v>96</v>
      </c>
      <c r="AS84" s="140"/>
      <c r="AT84" s="140"/>
      <c r="AU84" s="38">
        <f t="array" ref="AU84">IF(OR(AR84=$H$82:$H$97),$G$82,0)</f>
        <v>1</v>
      </c>
      <c r="AV84" s="141" t="s">
        <v>100</v>
      </c>
      <c r="AW84" s="141"/>
      <c r="AX84" s="141"/>
      <c r="AY84" s="38">
        <f t="array" ref="AY84">IF(OR(AV84=$H$82:$H$97),$G$82,0)</f>
        <v>0</v>
      </c>
      <c r="AZ84" s="171" t="s">
        <v>93</v>
      </c>
      <c r="BA84" s="171"/>
      <c r="BB84" s="171"/>
      <c r="BC84" s="38">
        <f t="array" ref="BC84">IF(OR(AZ84=$H$82:$H$97),$G$82,0)</f>
        <v>0</v>
      </c>
      <c r="BD84" s="140" t="s">
        <v>85</v>
      </c>
      <c r="BE84" s="140"/>
      <c r="BF84" s="140"/>
      <c r="BG84" s="38">
        <f t="array" ref="BG84">IF(OR(BD84=$H$82:$H$97),$G$82,0)</f>
        <v>1</v>
      </c>
      <c r="BH84" s="140" t="s">
        <v>111</v>
      </c>
      <c r="BI84" s="140"/>
      <c r="BJ84" s="140"/>
      <c r="BK84" s="38">
        <f t="array" ref="BK84">IF(OR(BH84=$H$82:$H$97),$G$82,0)</f>
        <v>1</v>
      </c>
      <c r="BL84" s="141" t="s">
        <v>100</v>
      </c>
      <c r="BM84" s="141"/>
      <c r="BN84" s="141"/>
      <c r="BO84" s="38">
        <f t="array" ref="BO84">IF(OR(BL84=$H$82:$H$97),$G$82,0)</f>
        <v>0</v>
      </c>
      <c r="BP84" s="140" t="s">
        <v>111</v>
      </c>
      <c r="BQ84" s="140"/>
      <c r="BR84" s="140"/>
      <c r="BS84" s="38">
        <f t="array" ref="BS84">IF(OR(BP84=$H$82:$H$97),$G$82,0)</f>
        <v>1</v>
      </c>
      <c r="BT84" s="171" t="s">
        <v>93</v>
      </c>
      <c r="BU84" s="171"/>
      <c r="BV84" s="171"/>
      <c r="BW84" s="38">
        <f t="array" ref="BW84">IF(OR(BT84=$H$82:$H$97),$G$82,0)</f>
        <v>0</v>
      </c>
      <c r="BX84" s="140" t="s">
        <v>85</v>
      </c>
      <c r="BY84" s="140"/>
      <c r="BZ84" s="140"/>
      <c r="CA84" s="38">
        <f t="array" ref="CA84">IF(OR(BX84=$H$82:$H$97),$G$82,0)</f>
        <v>1</v>
      </c>
      <c r="CB84" s="141" t="s">
        <v>104</v>
      </c>
      <c r="CC84" s="141"/>
      <c r="CD84" s="141"/>
      <c r="CE84" s="38">
        <f t="array" ref="CE84">IF(OR(CB84=$H$82:$H$97),$G$82,0)</f>
        <v>0</v>
      </c>
      <c r="CF84" s="140" t="s">
        <v>96</v>
      </c>
      <c r="CG84" s="140"/>
      <c r="CH84" s="140"/>
      <c r="CI84" s="38">
        <f t="array" ref="CI84">IF(OR(CF84=$H$82:$H$97),$G$82,0)</f>
        <v>1</v>
      </c>
      <c r="CJ84" s="140" t="s">
        <v>85</v>
      </c>
      <c r="CK84" s="140"/>
      <c r="CL84" s="140"/>
      <c r="CM84" s="38">
        <f t="array" ref="CM84">IF(OR(CJ84=$H$82:$H$97),$G$82,0)</f>
        <v>1</v>
      </c>
      <c r="CN84" s="140" t="s">
        <v>96</v>
      </c>
      <c r="CO84" s="140"/>
      <c r="CP84" s="140"/>
      <c r="CQ84" s="38">
        <f t="array" ref="CQ84">IF(OR(CN84=$H$82:$H$97),$G$82,0)</f>
        <v>1</v>
      </c>
      <c r="CR84" s="140" t="s">
        <v>111</v>
      </c>
      <c r="CS84" s="140"/>
      <c r="CT84" s="140"/>
      <c r="CU84" s="38">
        <f t="array" ref="CU84">IF(OR(CR84=$H$82:$H$97),$G$82,0)</f>
        <v>1</v>
      </c>
      <c r="CV84" s="141" t="s">
        <v>100</v>
      </c>
      <c r="CW84" s="141"/>
      <c r="CX84" s="141"/>
      <c r="CY84" s="38">
        <f t="array" ref="CY84">IF(OR(CV84=$H$82:$H$97),$G$82,0)</f>
        <v>0</v>
      </c>
      <c r="CZ84" s="141" t="s">
        <v>104</v>
      </c>
      <c r="DA84" s="141"/>
      <c r="DB84" s="141"/>
      <c r="DC84" s="38">
        <f t="array" ref="DC84">IF(OR(CZ84=$H$82:$H$97),$G$82,0)</f>
        <v>0</v>
      </c>
      <c r="DD84" s="140" t="s">
        <v>111</v>
      </c>
      <c r="DE84" s="140"/>
      <c r="DF84" s="140"/>
      <c r="DG84" s="38">
        <f t="array" ref="DG84">IF(OR(DD84=$H$82:$H$97),$G$82,0)</f>
        <v>1</v>
      </c>
      <c r="DH84" s="171" t="s">
        <v>93</v>
      </c>
      <c r="DI84" s="171"/>
      <c r="DJ84" s="171"/>
      <c r="DK84" s="38">
        <f t="array" ref="DK84">IF(OR(DH84=$H$82:$H$97),$G$82,0)</f>
        <v>0</v>
      </c>
      <c r="DL84" s="140" t="s">
        <v>96</v>
      </c>
      <c r="DM84" s="140"/>
      <c r="DN84" s="140"/>
      <c r="DO84" s="38">
        <f t="array" ref="DO84">IF(OR(DL84=$H$82:$H$97),$G$82,0)</f>
        <v>1</v>
      </c>
      <c r="DP84" s="141" t="s">
        <v>104</v>
      </c>
      <c r="DQ84" s="141"/>
      <c r="DR84" s="141"/>
      <c r="DS84" s="38">
        <f t="array" ref="DS84">IF(OR(DP84=$H$82:$H$97),$G$82,0)</f>
        <v>0</v>
      </c>
      <c r="DT84" s="141" t="s">
        <v>104</v>
      </c>
      <c r="DU84" s="141"/>
      <c r="DV84" s="141"/>
      <c r="DW84" s="38">
        <f t="array" ref="DW84">IF(OR(DT84=$H$82:$H$97),$G$82,0)</f>
        <v>0</v>
      </c>
      <c r="DX84" s="171" t="s">
        <v>93</v>
      </c>
      <c r="DY84" s="171"/>
      <c r="DZ84" s="171"/>
      <c r="EA84" s="38">
        <f t="array" ref="EA84">IF(OR(DX84=$H$82:$H$97),$G$82,0)</f>
        <v>0</v>
      </c>
      <c r="EB84" s="140" t="s">
        <v>111</v>
      </c>
      <c r="EC84" s="140"/>
      <c r="ED84" s="140"/>
      <c r="EE84" s="38">
        <f t="array" ref="EE84">IF(OR(EB84=$H$82:$H$97),$G$82,0)</f>
        <v>1</v>
      </c>
      <c r="EF84" s="171" t="s">
        <v>93</v>
      </c>
      <c r="EG84" s="171"/>
      <c r="EH84" s="171"/>
      <c r="EI84" s="38">
        <f t="array" ref="EI84">IF(OR(EF84=$H$82:$H$97),$G$82,0)</f>
        <v>0</v>
      </c>
      <c r="EJ84" s="141" t="s">
        <v>100</v>
      </c>
      <c r="EK84" s="141"/>
      <c r="EL84" s="141"/>
      <c r="EM84" s="38">
        <f t="array" ref="EM84">IF(OR(EJ84=$H$82:$H$97),$G$82,0)</f>
        <v>0</v>
      </c>
      <c r="EN84" s="140" t="s">
        <v>85</v>
      </c>
      <c r="EO84" s="140"/>
      <c r="EP84" s="140"/>
      <c r="EQ84" s="38">
        <f t="array" ref="EQ84">IF(OR(EN84=$H$82:$H$97),$G$82,0)</f>
        <v>1</v>
      </c>
      <c r="ER84" s="140" t="s">
        <v>111</v>
      </c>
      <c r="ES84" s="140"/>
      <c r="ET84" s="140"/>
      <c r="EU84" s="38">
        <f t="array" ref="EU84">IF(OR(ER84=$H$82:$H$97),$G$82,0)</f>
        <v>1</v>
      </c>
    </row>
    <row r="85" spans="5:151" ht="11.25" customHeight="1">
      <c r="E85" s="163"/>
      <c r="F85" s="160"/>
      <c r="G85" s="157"/>
      <c r="H85" s="148" t="s">
        <v>85</v>
      </c>
      <c r="I85" s="148"/>
      <c r="J85" s="149"/>
      <c r="L85" s="140" t="s">
        <v>111</v>
      </c>
      <c r="M85" s="140"/>
      <c r="N85" s="140"/>
      <c r="O85" s="38">
        <f t="array" ref="O85">IF(OR(L85=$H$82:$H$97),$G$82,0)</f>
        <v>1</v>
      </c>
      <c r="P85" s="140" t="s">
        <v>85</v>
      </c>
      <c r="Q85" s="140"/>
      <c r="R85" s="140"/>
      <c r="S85" s="38">
        <f t="array" ref="S85">IF(OR(P85=$H$82:$H$97),$G$82,0)</f>
        <v>1</v>
      </c>
      <c r="T85" s="171" t="s">
        <v>93</v>
      </c>
      <c r="U85" s="171"/>
      <c r="V85" s="171"/>
      <c r="W85" s="38">
        <f t="array" ref="W85">IF(OR(T85=$H$82:$H$97),$G$82,0)</f>
        <v>0</v>
      </c>
      <c r="X85" s="141" t="s">
        <v>100</v>
      </c>
      <c r="Y85" s="141"/>
      <c r="Z85" s="141"/>
      <c r="AA85" s="38">
        <f t="array" ref="AA85">IF(OR(X85=$H$82:$H$97),$G$82,0)</f>
        <v>0</v>
      </c>
      <c r="AB85" s="140" t="s">
        <v>85</v>
      </c>
      <c r="AC85" s="140"/>
      <c r="AD85" s="140"/>
      <c r="AE85" s="38">
        <f t="array" ref="AE85">IF(OR(AB85=$H$82:$H$97),$G$82,0)</f>
        <v>1</v>
      </c>
      <c r="AF85" s="140" t="s">
        <v>85</v>
      </c>
      <c r="AG85" s="140"/>
      <c r="AH85" s="140"/>
      <c r="AI85" s="38">
        <f t="array" ref="AI85">IF(OR(AF85=$H$82:$H$97),$G$82,0)</f>
        <v>1</v>
      </c>
      <c r="AJ85" s="140" t="s">
        <v>85</v>
      </c>
      <c r="AK85" s="140"/>
      <c r="AL85" s="140"/>
      <c r="AM85" s="38">
        <f t="array" ref="AM85">IF(OR(AJ85=$H$82:$H$97),$G$82,0)</f>
        <v>1</v>
      </c>
      <c r="AN85" s="140" t="s">
        <v>96</v>
      </c>
      <c r="AO85" s="140"/>
      <c r="AP85" s="140"/>
      <c r="AQ85" s="38">
        <f t="array" ref="AQ85">IF(OR(AN85=$H$82:$H$97),$G$82,0)</f>
        <v>1</v>
      </c>
      <c r="AR85" s="140" t="s">
        <v>111</v>
      </c>
      <c r="AS85" s="140"/>
      <c r="AT85" s="140"/>
      <c r="AU85" s="38">
        <f t="array" ref="AU85">IF(OR(AR85=$H$82:$H$97),$G$82,0)</f>
        <v>1</v>
      </c>
      <c r="AV85" s="171" t="s">
        <v>93</v>
      </c>
      <c r="AW85" s="171"/>
      <c r="AX85" s="171"/>
      <c r="AY85" s="38">
        <f t="array" ref="AY85">IF(OR(AV85=$H$82:$H$97),$G$82,0)</f>
        <v>0</v>
      </c>
      <c r="AZ85" s="140" t="s">
        <v>85</v>
      </c>
      <c r="BA85" s="140"/>
      <c r="BB85" s="140"/>
      <c r="BC85" s="38">
        <f t="array" ref="BC85">IF(OR(AZ85=$H$82:$H$97),$G$82,0)</f>
        <v>1</v>
      </c>
      <c r="BD85" s="140" t="s">
        <v>97</v>
      </c>
      <c r="BE85" s="140"/>
      <c r="BF85" s="140"/>
      <c r="BG85" s="38">
        <f t="array" ref="BG85">IF(OR(BD85=$H$82:$H$97),$G$82,0)</f>
        <v>1</v>
      </c>
      <c r="BH85" s="141" t="s">
        <v>100</v>
      </c>
      <c r="BI85" s="141"/>
      <c r="BJ85" s="141"/>
      <c r="BK85" s="38">
        <f t="array" ref="BK85">IF(OR(BH85=$H$82:$H$97),$G$82,0)</f>
        <v>0</v>
      </c>
      <c r="BL85" s="171" t="s">
        <v>93</v>
      </c>
      <c r="BM85" s="171"/>
      <c r="BN85" s="171"/>
      <c r="BO85" s="38">
        <f t="array" ref="BO85">IF(OR(BL85=$H$82:$H$97),$G$82,0)</f>
        <v>0</v>
      </c>
      <c r="BP85" s="171" t="s">
        <v>93</v>
      </c>
      <c r="BQ85" s="171"/>
      <c r="BR85" s="171"/>
      <c r="BS85" s="38">
        <f t="array" ref="BS85">IF(OR(BP85=$H$82:$H$97),$G$82,0)</f>
        <v>0</v>
      </c>
      <c r="BT85" s="140" t="s">
        <v>85</v>
      </c>
      <c r="BU85" s="140"/>
      <c r="BV85" s="140"/>
      <c r="BW85" s="38">
        <f t="array" ref="BW85">IF(OR(BT85=$H$82:$H$97),$G$82,0)</f>
        <v>1</v>
      </c>
      <c r="BX85" s="140" t="s">
        <v>97</v>
      </c>
      <c r="BY85" s="140"/>
      <c r="BZ85" s="140"/>
      <c r="CA85" s="38">
        <f t="array" ref="CA85">IF(OR(BX85=$H$82:$H$97),$G$82,0)</f>
        <v>1</v>
      </c>
      <c r="CB85" s="140" t="s">
        <v>85</v>
      </c>
      <c r="CC85" s="140"/>
      <c r="CD85" s="140"/>
      <c r="CE85" s="38">
        <f t="array" ref="CE85">IF(OR(CB85=$H$82:$H$97),$G$82,0)</f>
        <v>1</v>
      </c>
      <c r="CF85" s="141" t="s">
        <v>104</v>
      </c>
      <c r="CG85" s="141"/>
      <c r="CH85" s="141"/>
      <c r="CI85" s="38">
        <f t="array" ref="CI85">IF(OR(CF85=$H$82:$H$97),$G$82,0)</f>
        <v>0</v>
      </c>
      <c r="CJ85" s="140" t="s">
        <v>97</v>
      </c>
      <c r="CK85" s="140"/>
      <c r="CL85" s="140"/>
      <c r="CM85" s="38">
        <f t="array" ref="CM85">IF(OR(CJ85=$H$82:$H$97),$G$82,0)</f>
        <v>1</v>
      </c>
      <c r="CN85" s="141" t="s">
        <v>100</v>
      </c>
      <c r="CO85" s="141"/>
      <c r="CP85" s="141"/>
      <c r="CQ85" s="38">
        <f t="array" ref="CQ85">IF(OR(CN85=$H$82:$H$97),$G$82,0)</f>
        <v>0</v>
      </c>
      <c r="CR85" s="141" t="s">
        <v>100</v>
      </c>
      <c r="CS85" s="141"/>
      <c r="CT85" s="141"/>
      <c r="CU85" s="38">
        <f t="array" ref="CU85">IF(OR(CR85=$H$82:$H$97),$G$82,0)</f>
        <v>0</v>
      </c>
      <c r="CV85" s="141" t="s">
        <v>104</v>
      </c>
      <c r="CW85" s="141"/>
      <c r="CX85" s="141"/>
      <c r="CY85" s="38">
        <f t="array" ref="CY85">IF(OR(CV85=$H$82:$H$97),$G$82,0)</f>
        <v>0</v>
      </c>
      <c r="CZ85" s="140" t="s">
        <v>85</v>
      </c>
      <c r="DA85" s="140"/>
      <c r="DB85" s="140"/>
      <c r="DC85" s="38">
        <f t="array" ref="DC85">IF(OR(CZ85=$H$82:$H$97),$G$82,0)</f>
        <v>1</v>
      </c>
      <c r="DD85" s="141" t="s">
        <v>100</v>
      </c>
      <c r="DE85" s="141"/>
      <c r="DF85" s="141"/>
      <c r="DG85" s="38">
        <f t="array" ref="DG85">IF(OR(DD85=$H$82:$H$97),$G$82,0)</f>
        <v>0</v>
      </c>
      <c r="DH85" s="140" t="s">
        <v>85</v>
      </c>
      <c r="DI85" s="140"/>
      <c r="DJ85" s="140"/>
      <c r="DK85" s="38">
        <f t="array" ref="DK85">IF(OR(DH85=$H$82:$H$97),$G$82,0)</f>
        <v>1</v>
      </c>
      <c r="DL85" s="141" t="s">
        <v>100</v>
      </c>
      <c r="DM85" s="141"/>
      <c r="DN85" s="141"/>
      <c r="DO85" s="38">
        <f t="array" ref="DO85">IF(OR(DL85=$H$82:$H$97),$G$82,0)</f>
        <v>0</v>
      </c>
      <c r="DP85" s="140" t="s">
        <v>85</v>
      </c>
      <c r="DQ85" s="140"/>
      <c r="DR85" s="140"/>
      <c r="DS85" s="38">
        <f t="array" ref="DS85">IF(OR(DP85=$H$82:$H$97),$G$82,0)</f>
        <v>1</v>
      </c>
      <c r="DT85" s="140" t="s">
        <v>85</v>
      </c>
      <c r="DU85" s="140"/>
      <c r="DV85" s="140"/>
      <c r="DW85" s="38">
        <f t="array" ref="DW85">IF(OR(DT85=$H$82:$H$97),$G$82,0)</f>
        <v>1</v>
      </c>
      <c r="DX85" s="140" t="s">
        <v>85</v>
      </c>
      <c r="DY85" s="140"/>
      <c r="DZ85" s="140"/>
      <c r="EA85" s="38">
        <f t="array" ref="EA85">IF(OR(DX85=$H$82:$H$97),$G$82,0)</f>
        <v>1</v>
      </c>
      <c r="EB85" s="171" t="s">
        <v>93</v>
      </c>
      <c r="EC85" s="171"/>
      <c r="ED85" s="171"/>
      <c r="EE85" s="38">
        <f t="array" ref="EE85">IF(OR(EB85=$H$82:$H$97),$G$82,0)</f>
        <v>0</v>
      </c>
      <c r="EF85" s="140" t="s">
        <v>85</v>
      </c>
      <c r="EG85" s="140"/>
      <c r="EH85" s="140"/>
      <c r="EI85" s="38">
        <f t="array" ref="EI85">IF(OR(EF85=$H$82:$H$97),$G$82,0)</f>
        <v>1</v>
      </c>
      <c r="EJ85" s="141" t="s">
        <v>104</v>
      </c>
      <c r="EK85" s="141"/>
      <c r="EL85" s="141"/>
      <c r="EM85" s="38">
        <f t="array" ref="EM85">IF(OR(EJ85=$H$82:$H$97),$G$82,0)</f>
        <v>0</v>
      </c>
      <c r="EN85" s="140" t="s">
        <v>97</v>
      </c>
      <c r="EO85" s="140"/>
      <c r="EP85" s="140"/>
      <c r="EQ85" s="38">
        <f t="array" ref="EQ85">IF(OR(EN85=$H$82:$H$97),$G$82,0)</f>
        <v>1</v>
      </c>
      <c r="ER85" s="171" t="s">
        <v>93</v>
      </c>
      <c r="ES85" s="171"/>
      <c r="ET85" s="171"/>
      <c r="EU85" s="38">
        <f t="array" ref="EU85">IF(OR(ER85=$H$82:$H$97),$G$82,0)</f>
        <v>0</v>
      </c>
    </row>
    <row r="86" spans="5:151" ht="11.25" customHeight="1">
      <c r="E86" s="163"/>
      <c r="F86" s="160"/>
      <c r="G86" s="157"/>
      <c r="H86" s="148" t="s">
        <v>97</v>
      </c>
      <c r="I86" s="148"/>
      <c r="J86" s="149"/>
      <c r="L86" s="141" t="s">
        <v>104</v>
      </c>
      <c r="M86" s="141"/>
      <c r="N86" s="141"/>
      <c r="O86" s="38">
        <f t="array" ref="O86">IF(OR(L86=$H$82:$H$97),$G$82,0)</f>
        <v>0</v>
      </c>
      <c r="P86" s="140" t="s">
        <v>97</v>
      </c>
      <c r="Q86" s="140"/>
      <c r="R86" s="140"/>
      <c r="S86" s="38">
        <f t="array" ref="S86">IF(OR(P86=$H$82:$H$97),$G$82,0)</f>
        <v>1</v>
      </c>
      <c r="T86" s="140" t="s">
        <v>85</v>
      </c>
      <c r="U86" s="140"/>
      <c r="V86" s="140"/>
      <c r="W86" s="38">
        <f t="array" ref="W86">IF(OR(T86=$H$82:$H$97),$G$82,0)</f>
        <v>1</v>
      </c>
      <c r="X86" s="141" t="s">
        <v>104</v>
      </c>
      <c r="Y86" s="141"/>
      <c r="Z86" s="141"/>
      <c r="AA86" s="38">
        <f t="array" ref="AA86">IF(OR(X86=$H$82:$H$97),$G$82,0)</f>
        <v>0</v>
      </c>
      <c r="AB86" s="140" t="s">
        <v>97</v>
      </c>
      <c r="AC86" s="140"/>
      <c r="AD86" s="140"/>
      <c r="AE86" s="38">
        <f t="array" ref="AE86">IF(OR(AB86=$H$82:$H$97),$G$82,0)</f>
        <v>1</v>
      </c>
      <c r="AF86" s="140" t="s">
        <v>97</v>
      </c>
      <c r="AG86" s="140"/>
      <c r="AH86" s="140"/>
      <c r="AI86" s="38">
        <f t="array" ref="AI86">IF(OR(AF86=$H$82:$H$97),$G$82,0)</f>
        <v>1</v>
      </c>
      <c r="AJ86" s="140" t="s">
        <v>97</v>
      </c>
      <c r="AK86" s="140"/>
      <c r="AL86" s="140"/>
      <c r="AM86" s="38">
        <f t="array" ref="AM86">IF(OR(AJ86=$H$82:$H$97),$G$82,0)</f>
        <v>1</v>
      </c>
      <c r="AN86" s="141" t="s">
        <v>104</v>
      </c>
      <c r="AO86" s="141"/>
      <c r="AP86" s="141"/>
      <c r="AQ86" s="38">
        <f t="array" ref="AQ86">IF(OR(AN86=$H$82:$H$97),$G$82,0)</f>
        <v>0</v>
      </c>
      <c r="AR86" s="141" t="s">
        <v>104</v>
      </c>
      <c r="AS86" s="141"/>
      <c r="AT86" s="141"/>
      <c r="AU86" s="38">
        <f t="array" ref="AU86">IF(OR(AR86=$H$82:$H$97),$G$82,0)</f>
        <v>0</v>
      </c>
      <c r="AV86" s="140" t="s">
        <v>85</v>
      </c>
      <c r="AW86" s="140"/>
      <c r="AX86" s="140"/>
      <c r="AY86" s="38">
        <f t="array" ref="AY86">IF(OR(AV86=$H$82:$H$97),$G$82,0)</f>
        <v>1</v>
      </c>
      <c r="AZ86" s="140" t="s">
        <v>97</v>
      </c>
      <c r="BA86" s="140"/>
      <c r="BB86" s="140"/>
      <c r="BC86" s="38">
        <f t="array" ref="BC86">IF(OR(AZ86=$H$82:$H$97),$G$82,0)</f>
        <v>1</v>
      </c>
      <c r="BD86" s="141" t="s">
        <v>84</v>
      </c>
      <c r="BE86" s="141"/>
      <c r="BF86" s="141"/>
      <c r="BG86" s="38">
        <f t="array" ref="BG86">IF(OR(BD86=$H$82:$H$97),$G$82,0)</f>
        <v>0</v>
      </c>
      <c r="BH86" s="140" t="s">
        <v>85</v>
      </c>
      <c r="BI86" s="140"/>
      <c r="BJ86" s="140"/>
      <c r="BK86" s="38">
        <f t="array" ref="BK86">IF(OR(BH86=$H$82:$H$97),$G$82,0)</f>
        <v>1</v>
      </c>
      <c r="BL86" s="140" t="s">
        <v>85</v>
      </c>
      <c r="BM86" s="140"/>
      <c r="BN86" s="140"/>
      <c r="BO86" s="38">
        <f t="array" ref="BO86">IF(OR(BL86=$H$82:$H$97),$G$82,0)</f>
        <v>1</v>
      </c>
      <c r="BP86" s="140" t="s">
        <v>85</v>
      </c>
      <c r="BQ86" s="140"/>
      <c r="BR86" s="140"/>
      <c r="BS86" s="38">
        <f t="array" ref="BS86">IF(OR(BP86=$H$82:$H$97),$G$82,0)</f>
        <v>1</v>
      </c>
      <c r="BT86" s="140" t="s">
        <v>97</v>
      </c>
      <c r="BU86" s="140"/>
      <c r="BV86" s="140"/>
      <c r="BW86" s="38">
        <f t="array" ref="BW86">IF(OR(BT86=$H$82:$H$97),$G$82,0)</f>
        <v>1</v>
      </c>
      <c r="BX86" s="141" t="s">
        <v>84</v>
      </c>
      <c r="BY86" s="141"/>
      <c r="BZ86" s="141"/>
      <c r="CA86" s="38">
        <f t="array" ref="CA86">IF(OR(BX86=$H$82:$H$97),$G$82,0)</f>
        <v>0</v>
      </c>
      <c r="CB86" s="140" t="s">
        <v>97</v>
      </c>
      <c r="CC86" s="140"/>
      <c r="CD86" s="140"/>
      <c r="CE86" s="38">
        <f t="array" ref="CE86">IF(OR(CB86=$H$82:$H$97),$G$82,0)</f>
        <v>1</v>
      </c>
      <c r="CF86" s="140" t="s">
        <v>85</v>
      </c>
      <c r="CG86" s="140"/>
      <c r="CH86" s="140"/>
      <c r="CI86" s="38">
        <f t="array" ref="CI86">IF(OR(CF86=$H$82:$H$97),$G$82,0)</f>
        <v>1</v>
      </c>
      <c r="CJ86" s="140" t="s">
        <v>89</v>
      </c>
      <c r="CK86" s="140"/>
      <c r="CL86" s="140"/>
      <c r="CM86" s="38">
        <f t="array" ref="CM86">IF(OR(CJ86=$H$82:$H$97),$G$82,0)</f>
        <v>1</v>
      </c>
      <c r="CN86" s="171" t="s">
        <v>93</v>
      </c>
      <c r="CO86" s="171"/>
      <c r="CP86" s="171"/>
      <c r="CQ86" s="38">
        <f t="array" ref="CQ86">IF(OR(CN86=$H$82:$H$97),$G$82,0)</f>
        <v>0</v>
      </c>
      <c r="CR86" s="140" t="s">
        <v>85</v>
      </c>
      <c r="CS86" s="140"/>
      <c r="CT86" s="140"/>
      <c r="CU86" s="38">
        <f t="array" ref="CU86">IF(OR(CR86=$H$82:$H$97),$G$82,0)</f>
        <v>1</v>
      </c>
      <c r="CV86" s="140" t="s">
        <v>85</v>
      </c>
      <c r="CW86" s="140"/>
      <c r="CX86" s="140"/>
      <c r="CY86" s="38">
        <f t="array" ref="CY86">IF(OR(CV86=$H$82:$H$97),$G$82,0)</f>
        <v>1</v>
      </c>
      <c r="CZ86" s="140" t="s">
        <v>97</v>
      </c>
      <c r="DA86" s="140"/>
      <c r="DB86" s="140"/>
      <c r="DC86" s="38">
        <f t="array" ref="DC86">IF(OR(CZ86=$H$82:$H$97),$G$82,0)</f>
        <v>1</v>
      </c>
      <c r="DD86" s="171" t="s">
        <v>93</v>
      </c>
      <c r="DE86" s="171"/>
      <c r="DF86" s="171"/>
      <c r="DG86" s="38">
        <f t="array" ref="DG86">IF(OR(DD86=$H$82:$H$97),$G$82,0)</f>
        <v>0</v>
      </c>
      <c r="DH86" s="140" t="s">
        <v>97</v>
      </c>
      <c r="DI86" s="140"/>
      <c r="DJ86" s="140"/>
      <c r="DK86" s="38">
        <f t="array" ref="DK86">IF(OR(DH86=$H$82:$H$97),$G$82,0)</f>
        <v>1</v>
      </c>
      <c r="DL86" s="140" t="s">
        <v>85</v>
      </c>
      <c r="DM86" s="140"/>
      <c r="DN86" s="140"/>
      <c r="DO86" s="38">
        <f t="array" ref="DO86">IF(OR(DL86=$H$82:$H$97),$G$82,0)</f>
        <v>1</v>
      </c>
      <c r="DP86" s="140" t="s">
        <v>97</v>
      </c>
      <c r="DQ86" s="140"/>
      <c r="DR86" s="140"/>
      <c r="DS86" s="38">
        <f t="array" ref="DS86">IF(OR(DP86=$H$82:$H$97),$G$82,0)</f>
        <v>1</v>
      </c>
      <c r="DT86" s="140" t="s">
        <v>97</v>
      </c>
      <c r="DU86" s="140"/>
      <c r="DV86" s="140"/>
      <c r="DW86" s="38">
        <f t="array" ref="DW86">IF(OR(DT86=$H$82:$H$97),$G$82,0)</f>
        <v>1</v>
      </c>
      <c r="DX86" s="140" t="s">
        <v>97</v>
      </c>
      <c r="DY86" s="140"/>
      <c r="DZ86" s="140"/>
      <c r="EA86" s="38">
        <f t="array" ref="EA86">IF(OR(DX86=$H$82:$H$97),$G$82,0)</f>
        <v>1</v>
      </c>
      <c r="EB86" s="140" t="s">
        <v>85</v>
      </c>
      <c r="EC86" s="140"/>
      <c r="ED86" s="140"/>
      <c r="EE86" s="38">
        <f t="array" ref="EE86">IF(OR(EB86=$H$82:$H$97),$G$82,0)</f>
        <v>1</v>
      </c>
      <c r="EF86" s="140" t="s">
        <v>97</v>
      </c>
      <c r="EG86" s="140"/>
      <c r="EH86" s="140"/>
      <c r="EI86" s="38">
        <f t="array" ref="EI86">IF(OR(EF86=$H$82:$H$97),$G$82,0)</f>
        <v>1</v>
      </c>
      <c r="EJ86" s="140" t="s">
        <v>85</v>
      </c>
      <c r="EK86" s="140"/>
      <c r="EL86" s="140"/>
      <c r="EM86" s="38">
        <f t="array" ref="EM86">IF(OR(EJ86=$H$82:$H$97),$G$82,0)</f>
        <v>1</v>
      </c>
      <c r="EN86" s="141" t="s">
        <v>84</v>
      </c>
      <c r="EO86" s="141"/>
      <c r="EP86" s="141"/>
      <c r="EQ86" s="38">
        <f t="array" ref="EQ86">IF(OR(EN86=$H$82:$H$97),$G$82,0)</f>
        <v>0</v>
      </c>
      <c r="ER86" s="140" t="s">
        <v>85</v>
      </c>
      <c r="ES86" s="140"/>
      <c r="ET86" s="140"/>
      <c r="EU86" s="38">
        <f t="array" ref="EU86">IF(OR(ER86=$H$82:$H$97),$G$82,0)</f>
        <v>1</v>
      </c>
    </row>
    <row r="87" spans="5:151" ht="11.25" customHeight="1">
      <c r="E87" s="163"/>
      <c r="F87" s="160"/>
      <c r="G87" s="157"/>
      <c r="H87" s="148" t="s">
        <v>89</v>
      </c>
      <c r="I87" s="148"/>
      <c r="J87" s="149"/>
      <c r="L87" s="140" t="s">
        <v>85</v>
      </c>
      <c r="M87" s="140"/>
      <c r="N87" s="140"/>
      <c r="O87" s="38">
        <f t="array" ref="O87">IF(OR(L87=$H$82:$H$97),$G$82,0)</f>
        <v>1</v>
      </c>
      <c r="P87" s="141" t="s">
        <v>84</v>
      </c>
      <c r="Q87" s="141"/>
      <c r="R87" s="141"/>
      <c r="S87" s="38">
        <f t="array" ref="S87">IF(OR(P87=$H$82:$H$97),$G$82,0)</f>
        <v>0</v>
      </c>
      <c r="T87" s="140" t="s">
        <v>97</v>
      </c>
      <c r="U87" s="140"/>
      <c r="V87" s="140"/>
      <c r="W87" s="38">
        <f t="array" ref="W87">IF(OR(T87=$H$82:$H$97),$G$82,0)</f>
        <v>1</v>
      </c>
      <c r="X87" s="140" t="s">
        <v>85</v>
      </c>
      <c r="Y87" s="140"/>
      <c r="Z87" s="140"/>
      <c r="AA87" s="38">
        <f t="array" ref="AA87">IF(OR(X87=$H$82:$H$97),$G$82,0)</f>
        <v>1</v>
      </c>
      <c r="AB87" s="141" t="s">
        <v>84</v>
      </c>
      <c r="AC87" s="141"/>
      <c r="AD87" s="141"/>
      <c r="AE87" s="38">
        <f t="array" ref="AE87">IF(OR(AB87=$H$82:$H$97),$G$82,0)</f>
        <v>0</v>
      </c>
      <c r="AF87" s="141" t="s">
        <v>84</v>
      </c>
      <c r="AG87" s="141"/>
      <c r="AH87" s="141"/>
      <c r="AI87" s="38">
        <f t="array" ref="AI87">IF(OR(AF87=$H$82:$H$97),$G$82,0)</f>
        <v>0</v>
      </c>
      <c r="AJ87" s="141" t="s">
        <v>84</v>
      </c>
      <c r="AK87" s="141"/>
      <c r="AL87" s="141"/>
      <c r="AM87" s="38">
        <f t="array" ref="AM87">IF(OR(AJ87=$H$82:$H$97),$G$82,0)</f>
        <v>0</v>
      </c>
      <c r="AN87" s="140" t="s">
        <v>85</v>
      </c>
      <c r="AO87" s="140"/>
      <c r="AP87" s="140"/>
      <c r="AQ87" s="38">
        <f t="array" ref="AQ87">IF(OR(AN87=$H$82:$H$97),$G$82,0)</f>
        <v>1</v>
      </c>
      <c r="AR87" s="140" t="s">
        <v>85</v>
      </c>
      <c r="AS87" s="140"/>
      <c r="AT87" s="140"/>
      <c r="AU87" s="38">
        <f t="array" ref="AU87">IF(OR(AR87=$H$82:$H$97),$G$82,0)</f>
        <v>1</v>
      </c>
      <c r="AV87" s="140" t="s">
        <v>97</v>
      </c>
      <c r="AW87" s="140"/>
      <c r="AX87" s="140"/>
      <c r="AY87" s="38">
        <f t="array" ref="AY87">IF(OR(AV87=$H$82:$H$97),$G$82,0)</f>
        <v>1</v>
      </c>
      <c r="AZ87" s="141" t="s">
        <v>84</v>
      </c>
      <c r="BA87" s="141"/>
      <c r="BB87" s="141"/>
      <c r="BC87" s="38">
        <f t="array" ref="BC87">IF(OR(AZ87=$H$82:$H$97),$G$82,0)</f>
        <v>0</v>
      </c>
      <c r="BD87" s="140" t="s">
        <v>89</v>
      </c>
      <c r="BE87" s="140"/>
      <c r="BF87" s="140"/>
      <c r="BG87" s="38">
        <f t="array" ref="BG87">IF(OR(BD87=$H$82:$H$97),$G$82,0)</f>
        <v>1</v>
      </c>
      <c r="BH87" s="140" t="s">
        <v>97</v>
      </c>
      <c r="BI87" s="140"/>
      <c r="BJ87" s="140"/>
      <c r="BK87" s="38">
        <f t="array" ref="BK87">IF(OR(BH87=$H$82:$H$97),$G$82,0)</f>
        <v>1</v>
      </c>
      <c r="BL87" s="140" t="s">
        <v>97</v>
      </c>
      <c r="BM87" s="140"/>
      <c r="BN87" s="140"/>
      <c r="BO87" s="38">
        <f t="array" ref="BO87">IF(OR(BL87=$H$82:$H$97),$G$82,0)</f>
        <v>1</v>
      </c>
      <c r="BP87" s="140" t="s">
        <v>97</v>
      </c>
      <c r="BQ87" s="140"/>
      <c r="BR87" s="140"/>
      <c r="BS87" s="38">
        <f t="array" ref="BS87">IF(OR(BP87=$H$82:$H$97),$G$82,0)</f>
        <v>1</v>
      </c>
      <c r="BT87" s="141" t="s">
        <v>84</v>
      </c>
      <c r="BU87" s="141"/>
      <c r="BV87" s="141"/>
      <c r="BW87" s="38">
        <f t="array" ref="BW87">IF(OR(BT87=$H$82:$H$97),$G$82,0)</f>
        <v>0</v>
      </c>
      <c r="BX87" s="140" t="s">
        <v>89</v>
      </c>
      <c r="BY87" s="140"/>
      <c r="BZ87" s="140"/>
      <c r="CA87" s="38">
        <f t="array" ref="CA87">IF(OR(BX87=$H$82:$H$97),$G$82,0)</f>
        <v>1</v>
      </c>
      <c r="CB87" s="141" t="s">
        <v>84</v>
      </c>
      <c r="CC87" s="141"/>
      <c r="CD87" s="141"/>
      <c r="CE87" s="38">
        <f t="array" ref="CE87">IF(OR(CB87=$H$82:$H$97),$G$82,0)</f>
        <v>0</v>
      </c>
      <c r="CF87" s="140" t="s">
        <v>97</v>
      </c>
      <c r="CG87" s="140"/>
      <c r="CH87" s="140"/>
      <c r="CI87" s="38">
        <f t="array" ref="CI87">IF(OR(CF87=$H$82:$H$97),$G$82,0)</f>
        <v>1</v>
      </c>
      <c r="CJ87" s="171" t="s">
        <v>128</v>
      </c>
      <c r="CK87" s="171"/>
      <c r="CL87" s="171"/>
      <c r="CM87" s="38">
        <f t="array" ref="CM87">IF(OR(CJ87=$H$82:$H$97),$G$82,0)</f>
        <v>0</v>
      </c>
      <c r="CN87" s="140" t="s">
        <v>85</v>
      </c>
      <c r="CO87" s="140"/>
      <c r="CP87" s="140"/>
      <c r="CQ87" s="38">
        <f t="array" ref="CQ87">IF(OR(CN87=$H$82:$H$97),$G$82,0)</f>
        <v>1</v>
      </c>
      <c r="CR87" s="140" t="s">
        <v>97</v>
      </c>
      <c r="CS87" s="140"/>
      <c r="CT87" s="140"/>
      <c r="CU87" s="38">
        <f t="array" ref="CU87">IF(OR(CR87=$H$82:$H$97),$G$82,0)</f>
        <v>1</v>
      </c>
      <c r="CV87" s="140" t="s">
        <v>97</v>
      </c>
      <c r="CW87" s="140"/>
      <c r="CX87" s="140"/>
      <c r="CY87" s="38">
        <f t="array" ref="CY87">IF(OR(CV87=$H$82:$H$97),$G$82,0)</f>
        <v>1</v>
      </c>
      <c r="CZ87" s="141" t="s">
        <v>84</v>
      </c>
      <c r="DA87" s="141"/>
      <c r="DB87" s="141"/>
      <c r="DC87" s="38">
        <f t="array" ref="DC87">IF(OR(CZ87=$H$82:$H$97),$G$82,0)</f>
        <v>0</v>
      </c>
      <c r="DD87" s="140" t="s">
        <v>85</v>
      </c>
      <c r="DE87" s="140"/>
      <c r="DF87" s="140"/>
      <c r="DG87" s="38">
        <f t="array" ref="DG87">IF(OR(DD87=$H$82:$H$97),$G$82,0)</f>
        <v>1</v>
      </c>
      <c r="DH87" s="141" t="s">
        <v>84</v>
      </c>
      <c r="DI87" s="141"/>
      <c r="DJ87" s="141"/>
      <c r="DK87" s="38">
        <f t="array" ref="DK87">IF(OR(DH87=$H$82:$H$97),$G$82,0)</f>
        <v>0</v>
      </c>
      <c r="DL87" s="140" t="s">
        <v>97</v>
      </c>
      <c r="DM87" s="140"/>
      <c r="DN87" s="140"/>
      <c r="DO87" s="38">
        <f t="array" ref="DO87">IF(OR(DL87=$H$82:$H$97),$G$82,0)</f>
        <v>1</v>
      </c>
      <c r="DP87" s="141" t="s">
        <v>84</v>
      </c>
      <c r="DQ87" s="141"/>
      <c r="DR87" s="141"/>
      <c r="DS87" s="38">
        <f t="array" ref="DS87">IF(OR(DP87=$H$82:$H$97),$G$82,0)</f>
        <v>0</v>
      </c>
      <c r="DT87" s="141" t="s">
        <v>84</v>
      </c>
      <c r="DU87" s="141"/>
      <c r="DV87" s="141"/>
      <c r="DW87" s="38">
        <f t="array" ref="DW87">IF(OR(DT87=$H$82:$H$97),$G$82,0)</f>
        <v>0</v>
      </c>
      <c r="DX87" s="141" t="s">
        <v>84</v>
      </c>
      <c r="DY87" s="141"/>
      <c r="DZ87" s="141"/>
      <c r="EA87" s="38">
        <f t="array" ref="EA87">IF(OR(DX87=$H$82:$H$97),$G$82,0)</f>
        <v>0</v>
      </c>
      <c r="EB87" s="140" t="s">
        <v>97</v>
      </c>
      <c r="EC87" s="140"/>
      <c r="ED87" s="140"/>
      <c r="EE87" s="38">
        <f t="array" ref="EE87">IF(OR(EB87=$H$82:$H$97),$G$82,0)</f>
        <v>1</v>
      </c>
      <c r="EF87" s="140" t="s">
        <v>89</v>
      </c>
      <c r="EG87" s="140"/>
      <c r="EH87" s="140"/>
      <c r="EI87" s="38">
        <f t="array" ref="EI87">IF(OR(EF87=$H$82:$H$97),$G$82,0)</f>
        <v>1</v>
      </c>
      <c r="EJ87" s="141" t="s">
        <v>84</v>
      </c>
      <c r="EK87" s="141"/>
      <c r="EL87" s="141"/>
      <c r="EM87" s="38">
        <f t="array" ref="EM87">IF(OR(EJ87=$H$82:$H$97),$G$82,0)</f>
        <v>0</v>
      </c>
      <c r="EN87" s="140" t="s">
        <v>89</v>
      </c>
      <c r="EO87" s="140"/>
      <c r="EP87" s="140"/>
      <c r="EQ87" s="38">
        <f t="array" ref="EQ87">IF(OR(EN87=$H$82:$H$97),$G$82,0)</f>
        <v>1</v>
      </c>
      <c r="ER87" s="140" t="s">
        <v>97</v>
      </c>
      <c r="ES87" s="140"/>
      <c r="ET87" s="140"/>
      <c r="EU87" s="38">
        <f t="array" ref="EU87">IF(OR(ER87=$H$82:$H$97),$G$82,0)</f>
        <v>1</v>
      </c>
    </row>
    <row r="88" spans="5:151" ht="11.25" customHeight="1">
      <c r="E88" s="163"/>
      <c r="F88" s="160"/>
      <c r="G88" s="157"/>
      <c r="H88" s="148" t="s">
        <v>101</v>
      </c>
      <c r="I88" s="148"/>
      <c r="J88" s="149"/>
      <c r="L88" s="140" t="s">
        <v>97</v>
      </c>
      <c r="M88" s="140"/>
      <c r="N88" s="140"/>
      <c r="O88" s="38">
        <f t="array" ref="O88">IF(OR(L88=$H$82:$H$97),$G$82,0)</f>
        <v>1</v>
      </c>
      <c r="P88" s="140" t="s">
        <v>89</v>
      </c>
      <c r="Q88" s="140"/>
      <c r="R88" s="140"/>
      <c r="S88" s="38">
        <f t="array" ref="S88">IF(OR(P88=$H$82:$H$97),$G$82,0)</f>
        <v>1</v>
      </c>
      <c r="T88" s="141" t="s">
        <v>84</v>
      </c>
      <c r="U88" s="141"/>
      <c r="V88" s="141"/>
      <c r="W88" s="38">
        <f t="array" ref="W88">IF(OR(T88=$H$82:$H$97),$G$82,0)</f>
        <v>0</v>
      </c>
      <c r="X88" s="140" t="s">
        <v>97</v>
      </c>
      <c r="Y88" s="140"/>
      <c r="Z88" s="140"/>
      <c r="AA88" s="38">
        <f t="array" ref="AA88">IF(OR(X88=$H$82:$H$97),$G$82,0)</f>
        <v>1</v>
      </c>
      <c r="AB88" s="140" t="s">
        <v>89</v>
      </c>
      <c r="AC88" s="140"/>
      <c r="AD88" s="140"/>
      <c r="AE88" s="38">
        <f t="array" ref="AE88">IF(OR(AB88=$H$82:$H$97),$G$82,0)</f>
        <v>1</v>
      </c>
      <c r="AF88" s="140" t="s">
        <v>89</v>
      </c>
      <c r="AG88" s="140"/>
      <c r="AH88" s="140"/>
      <c r="AI88" s="38">
        <f t="array" ref="AI88">IF(OR(AF88=$H$82:$H$97),$G$82,0)</f>
        <v>1</v>
      </c>
      <c r="AJ88" s="140" t="s">
        <v>89</v>
      </c>
      <c r="AK88" s="140"/>
      <c r="AL88" s="140"/>
      <c r="AM88" s="38">
        <f t="array" ref="AM88">IF(OR(AJ88=$H$82:$H$97),$G$82,0)</f>
        <v>1</v>
      </c>
      <c r="AN88" s="140" t="s">
        <v>97</v>
      </c>
      <c r="AO88" s="140"/>
      <c r="AP88" s="140"/>
      <c r="AQ88" s="38">
        <f t="array" ref="AQ88">IF(OR(AN88=$H$82:$H$97),$G$82,0)</f>
        <v>1</v>
      </c>
      <c r="AR88" s="140" t="s">
        <v>97</v>
      </c>
      <c r="AS88" s="140"/>
      <c r="AT88" s="140"/>
      <c r="AU88" s="38">
        <f t="array" ref="AU88">IF(OR(AR88=$H$82:$H$97),$G$82,0)</f>
        <v>1</v>
      </c>
      <c r="AV88" s="141" t="s">
        <v>84</v>
      </c>
      <c r="AW88" s="141"/>
      <c r="AX88" s="141"/>
      <c r="AY88" s="38">
        <f t="array" ref="AY88">IF(OR(AV88=$H$82:$H$97),$G$82,0)</f>
        <v>0</v>
      </c>
      <c r="AZ88" s="140" t="s">
        <v>89</v>
      </c>
      <c r="BA88" s="140"/>
      <c r="BB88" s="140"/>
      <c r="BC88" s="38">
        <f t="array" ref="BC88">IF(OR(AZ88=$H$82:$H$97),$G$82,0)</f>
        <v>1</v>
      </c>
      <c r="BD88" s="141" t="s">
        <v>90</v>
      </c>
      <c r="BE88" s="141"/>
      <c r="BF88" s="141"/>
      <c r="BG88" s="38">
        <f t="array" ref="BG88">IF(OR(BD88=$H$82:$H$97),$G$82,0)</f>
        <v>0</v>
      </c>
      <c r="BH88" s="141" t="s">
        <v>84</v>
      </c>
      <c r="BI88" s="141"/>
      <c r="BJ88" s="141"/>
      <c r="BK88" s="38">
        <f t="array" ref="BK88">IF(OR(BH88=$H$82:$H$97),$G$82,0)</f>
        <v>0</v>
      </c>
      <c r="BL88" s="141" t="s">
        <v>84</v>
      </c>
      <c r="BM88" s="141"/>
      <c r="BN88" s="141"/>
      <c r="BO88" s="38">
        <f t="array" ref="BO88">IF(OR(BL88=$H$82:$H$97),$G$82,0)</f>
        <v>0</v>
      </c>
      <c r="BP88" s="141" t="s">
        <v>84</v>
      </c>
      <c r="BQ88" s="141"/>
      <c r="BR88" s="141"/>
      <c r="BS88" s="38">
        <f t="array" ref="BS88">IF(OR(BP88=$H$82:$H$97),$G$82,0)</f>
        <v>0</v>
      </c>
      <c r="BT88" s="140" t="s">
        <v>89</v>
      </c>
      <c r="BU88" s="140"/>
      <c r="BV88" s="140"/>
      <c r="BW88" s="38">
        <f t="array" ref="BW88">IF(OR(BT88=$H$82:$H$97),$G$82,0)</f>
        <v>1</v>
      </c>
      <c r="BX88" s="141" t="s">
        <v>90</v>
      </c>
      <c r="BY88" s="141"/>
      <c r="BZ88" s="141"/>
      <c r="CA88" s="38">
        <f t="array" ref="CA88">IF(OR(BX88=$H$82:$H$97),$G$82,0)</f>
        <v>0</v>
      </c>
      <c r="CB88" s="140" t="s">
        <v>89</v>
      </c>
      <c r="CC88" s="140"/>
      <c r="CD88" s="140"/>
      <c r="CE88" s="38">
        <f t="array" ref="CE88">IF(OR(CB88=$H$82:$H$97),$G$82,0)</f>
        <v>1</v>
      </c>
      <c r="CF88" s="140" t="s">
        <v>89</v>
      </c>
      <c r="CG88" s="140"/>
      <c r="CH88" s="140"/>
      <c r="CI88" s="38">
        <f t="array" ref="CI88">IF(OR(CF88=$H$82:$H$97),$G$82,0)</f>
        <v>1</v>
      </c>
      <c r="CJ88" s="141" t="s">
        <v>90</v>
      </c>
      <c r="CK88" s="141"/>
      <c r="CL88" s="141"/>
      <c r="CM88" s="38">
        <f t="array" ref="CM88">IF(OR(CJ88=$H$82:$H$97),$G$82,0)</f>
        <v>0</v>
      </c>
      <c r="CN88" s="140" t="s">
        <v>97</v>
      </c>
      <c r="CO88" s="140"/>
      <c r="CP88" s="140"/>
      <c r="CQ88" s="38">
        <f t="array" ref="CQ88">IF(OR(CN88=$H$82:$H$97),$G$82,0)</f>
        <v>1</v>
      </c>
      <c r="CR88" s="141" t="s">
        <v>84</v>
      </c>
      <c r="CS88" s="141"/>
      <c r="CT88" s="141"/>
      <c r="CU88" s="38">
        <f t="array" ref="CU88">IF(OR(CR88=$H$82:$H$97),$G$82,0)</f>
        <v>0</v>
      </c>
      <c r="CV88" s="140" t="s">
        <v>89</v>
      </c>
      <c r="CW88" s="140"/>
      <c r="CX88" s="140"/>
      <c r="CY88" s="38">
        <f t="array" ref="CY88">IF(OR(CV88=$H$82:$H$97),$G$82,0)</f>
        <v>1</v>
      </c>
      <c r="CZ88" s="140" t="s">
        <v>89</v>
      </c>
      <c r="DA88" s="140"/>
      <c r="DB88" s="140"/>
      <c r="DC88" s="38">
        <f t="array" ref="DC88">IF(OR(CZ88=$H$82:$H$97),$G$82,0)</f>
        <v>1</v>
      </c>
      <c r="DD88" s="140" t="s">
        <v>97</v>
      </c>
      <c r="DE88" s="140"/>
      <c r="DF88" s="140"/>
      <c r="DG88" s="38">
        <f t="array" ref="DG88">IF(OR(DD88=$H$82:$H$97),$G$82,0)</f>
        <v>1</v>
      </c>
      <c r="DH88" s="140" t="s">
        <v>89</v>
      </c>
      <c r="DI88" s="140"/>
      <c r="DJ88" s="140"/>
      <c r="DK88" s="38">
        <f t="array" ref="DK88">IF(OR(DH88=$H$82:$H$97),$G$82,0)</f>
        <v>1</v>
      </c>
      <c r="DL88" s="141" t="s">
        <v>84</v>
      </c>
      <c r="DM88" s="141"/>
      <c r="DN88" s="141"/>
      <c r="DO88" s="38">
        <f t="array" ref="DO88">IF(OR(DL88=$H$82:$H$97),$G$82,0)</f>
        <v>0</v>
      </c>
      <c r="DP88" s="140" t="s">
        <v>89</v>
      </c>
      <c r="DQ88" s="140"/>
      <c r="DR88" s="140"/>
      <c r="DS88" s="38">
        <f t="array" ref="DS88">IF(OR(DP88=$H$82:$H$97),$G$82,0)</f>
        <v>1</v>
      </c>
      <c r="DT88" s="140" t="s">
        <v>89</v>
      </c>
      <c r="DU88" s="140"/>
      <c r="DV88" s="140"/>
      <c r="DW88" s="38">
        <f t="array" ref="DW88">IF(OR(DT88=$H$82:$H$97),$G$82,0)</f>
        <v>1</v>
      </c>
      <c r="DX88" s="140" t="s">
        <v>89</v>
      </c>
      <c r="DY88" s="140"/>
      <c r="DZ88" s="140"/>
      <c r="EA88" s="38">
        <f t="array" ref="EA88">IF(OR(DX88=$H$82:$H$97),$G$82,0)</f>
        <v>1</v>
      </c>
      <c r="EB88" s="141" t="s">
        <v>84</v>
      </c>
      <c r="EC88" s="141"/>
      <c r="ED88" s="141"/>
      <c r="EE88" s="38">
        <f t="array" ref="EE88">IF(OR(EB88=$H$82:$H$97),$G$82,0)</f>
        <v>0</v>
      </c>
      <c r="EF88" s="141" t="s">
        <v>90</v>
      </c>
      <c r="EG88" s="141"/>
      <c r="EH88" s="141"/>
      <c r="EI88" s="38">
        <f t="array" ref="EI88">IF(OR(EF88=$H$82:$H$97),$G$82,0)</f>
        <v>0</v>
      </c>
      <c r="EJ88" s="140" t="s">
        <v>89</v>
      </c>
      <c r="EK88" s="140"/>
      <c r="EL88" s="140"/>
      <c r="EM88" s="38">
        <f t="array" ref="EM88">IF(OR(EJ88=$H$82:$H$97),$G$82,0)</f>
        <v>1</v>
      </c>
      <c r="EN88" s="140" t="s">
        <v>101</v>
      </c>
      <c r="EO88" s="140"/>
      <c r="EP88" s="140"/>
      <c r="EQ88" s="38">
        <f t="array" ref="EQ88">IF(OR(EN88=$H$82:$H$97),$G$82,0)</f>
        <v>1</v>
      </c>
      <c r="ER88" s="140" t="s">
        <v>89</v>
      </c>
      <c r="ES88" s="140"/>
      <c r="ET88" s="140"/>
      <c r="EU88" s="38">
        <f t="array" ref="EU88">IF(OR(ER88=$H$82:$H$97),$G$82,0)</f>
        <v>1</v>
      </c>
    </row>
    <row r="89" spans="5:151" ht="11.25" customHeight="1">
      <c r="E89" s="163"/>
      <c r="F89" s="160"/>
      <c r="G89" s="157"/>
      <c r="H89" s="148" t="s">
        <v>123</v>
      </c>
      <c r="I89" s="148"/>
      <c r="J89" s="149"/>
      <c r="L89" s="141" t="s">
        <v>84</v>
      </c>
      <c r="M89" s="141"/>
      <c r="N89" s="141"/>
      <c r="O89" s="38">
        <f t="array" ref="O89">IF(OR(L89=$H$82:$H$97),$G$82,0)</f>
        <v>0</v>
      </c>
      <c r="P89" s="141" t="s">
        <v>90</v>
      </c>
      <c r="Q89" s="141"/>
      <c r="R89" s="141"/>
      <c r="S89" s="38">
        <f t="array" ref="S89">IF(OR(P89=$H$82:$H$97),$G$82,0)</f>
        <v>0</v>
      </c>
      <c r="T89" s="140" t="s">
        <v>89</v>
      </c>
      <c r="U89" s="140"/>
      <c r="V89" s="140"/>
      <c r="W89" s="38">
        <f t="array" ref="W89">IF(OR(T89=$H$82:$H$97),$G$82,0)</f>
        <v>1</v>
      </c>
      <c r="X89" s="141" t="s">
        <v>84</v>
      </c>
      <c r="Y89" s="141"/>
      <c r="Z89" s="141"/>
      <c r="AA89" s="38">
        <f t="array" ref="AA89">IF(OR(X89=$H$82:$H$97),$G$82,0)</f>
        <v>0</v>
      </c>
      <c r="AB89" s="141" t="s">
        <v>90</v>
      </c>
      <c r="AC89" s="141"/>
      <c r="AD89" s="141"/>
      <c r="AE89" s="38">
        <f t="array" ref="AE89">IF(OR(AB89=$H$82:$H$97),$G$82,0)</f>
        <v>0</v>
      </c>
      <c r="AF89" s="141" t="s">
        <v>90</v>
      </c>
      <c r="AG89" s="141"/>
      <c r="AH89" s="141"/>
      <c r="AI89" s="38">
        <f t="array" ref="AI89">IF(OR(AF89=$H$82:$H$97),$G$82,0)</f>
        <v>0</v>
      </c>
      <c r="AJ89" s="171" t="s">
        <v>128</v>
      </c>
      <c r="AK89" s="171"/>
      <c r="AL89" s="171"/>
      <c r="AM89" s="38">
        <f t="array" ref="AM89">IF(OR(AJ89=$H$82:$H$97),$G$82,0)</f>
        <v>0</v>
      </c>
      <c r="AN89" s="141" t="s">
        <v>84</v>
      </c>
      <c r="AO89" s="141"/>
      <c r="AP89" s="141"/>
      <c r="AQ89" s="38">
        <f t="array" ref="AQ89">IF(OR(AN89=$H$82:$H$97),$G$82,0)</f>
        <v>0</v>
      </c>
      <c r="AR89" s="141" t="s">
        <v>84</v>
      </c>
      <c r="AS89" s="141"/>
      <c r="AT89" s="141"/>
      <c r="AU89" s="38">
        <f t="array" ref="AU89">IF(OR(AR89=$H$82:$H$97),$G$82,0)</f>
        <v>0</v>
      </c>
      <c r="AV89" s="140" t="s">
        <v>89</v>
      </c>
      <c r="AW89" s="140"/>
      <c r="AX89" s="140"/>
      <c r="AY89" s="38">
        <f t="array" ref="AY89">IF(OR(AV89=$H$82:$H$97),$G$82,0)</f>
        <v>1</v>
      </c>
      <c r="AZ89" s="171" t="s">
        <v>128</v>
      </c>
      <c r="BA89" s="171"/>
      <c r="BB89" s="171"/>
      <c r="BC89" s="38">
        <f t="array" ref="BC89">IF(OR(AZ89=$H$82:$H$97),$G$82,0)</f>
        <v>0</v>
      </c>
      <c r="BD89" s="170" t="s">
        <v>123</v>
      </c>
      <c r="BE89" s="170"/>
      <c r="BF89" s="170"/>
      <c r="BG89" s="38">
        <f t="array" ref="BG89">IF(OR(BD89=$H$82:$H$97),$G$82,0)</f>
        <v>1</v>
      </c>
      <c r="BH89" s="140" t="s">
        <v>89</v>
      </c>
      <c r="BI89" s="140"/>
      <c r="BJ89" s="140"/>
      <c r="BK89" s="38">
        <f t="array" ref="BK89">IF(OR(BH89=$H$82:$H$97),$G$82,0)</f>
        <v>1</v>
      </c>
      <c r="BL89" s="140" t="s">
        <v>89</v>
      </c>
      <c r="BM89" s="140"/>
      <c r="BN89" s="140"/>
      <c r="BO89" s="38">
        <f t="array" ref="BO89">IF(OR(BL89=$H$82:$H$97),$G$82,0)</f>
        <v>1</v>
      </c>
      <c r="BP89" s="140" t="s">
        <v>89</v>
      </c>
      <c r="BQ89" s="140"/>
      <c r="BR89" s="140"/>
      <c r="BS89" s="38">
        <f t="array" ref="BS89">IF(OR(BP89=$H$82:$H$97),$G$82,0)</f>
        <v>1</v>
      </c>
      <c r="BT89" s="141" t="s">
        <v>90</v>
      </c>
      <c r="BU89" s="141"/>
      <c r="BV89" s="141"/>
      <c r="BW89" s="38">
        <f t="array" ref="BW89">IF(OR(BT89=$H$82:$H$97),$G$82,0)</f>
        <v>0</v>
      </c>
      <c r="BX89" s="170" t="s">
        <v>123</v>
      </c>
      <c r="BY89" s="170"/>
      <c r="BZ89" s="170"/>
      <c r="CA89" s="38">
        <f t="array" ref="CA89">IF(OR(BX89=$H$82:$H$97),$G$82,0)</f>
        <v>1</v>
      </c>
      <c r="CB89" s="171" t="s">
        <v>128</v>
      </c>
      <c r="CC89" s="171"/>
      <c r="CD89" s="171"/>
      <c r="CE89" s="38">
        <f t="array" ref="CE89">IF(OR(CB89=$H$82:$H$97),$G$82,0)</f>
        <v>0</v>
      </c>
      <c r="CF89" s="141" t="s">
        <v>90</v>
      </c>
      <c r="CG89" s="141"/>
      <c r="CH89" s="141"/>
      <c r="CI89" s="38">
        <f t="array" ref="CI89">IF(OR(CF89=$H$82:$H$97),$G$82,0)</f>
        <v>0</v>
      </c>
      <c r="CJ89" s="170" t="s">
        <v>123</v>
      </c>
      <c r="CK89" s="170"/>
      <c r="CL89" s="170"/>
      <c r="CM89" s="38">
        <f t="array" ref="CM89">IF(OR(CJ89=$H$82:$H$97),$G$82,0)</f>
        <v>1</v>
      </c>
      <c r="CN89" s="141" t="s">
        <v>84</v>
      </c>
      <c r="CO89" s="141"/>
      <c r="CP89" s="141"/>
      <c r="CQ89" s="38">
        <f t="array" ref="CQ89">IF(OR(CN89=$H$82:$H$97),$G$82,0)</f>
        <v>0</v>
      </c>
      <c r="CR89" s="140" t="s">
        <v>89</v>
      </c>
      <c r="CS89" s="140"/>
      <c r="CT89" s="140"/>
      <c r="CU89" s="38">
        <f t="array" ref="CU89">IF(OR(CR89=$H$82:$H$97),$G$82,0)</f>
        <v>1</v>
      </c>
      <c r="CV89" s="140" t="s">
        <v>91</v>
      </c>
      <c r="CW89" s="140"/>
      <c r="CX89" s="140"/>
      <c r="CY89" s="38">
        <f t="array" ref="CY89">IF(OR(CV89=$H$82:$H$97),$G$82,0)</f>
        <v>1</v>
      </c>
      <c r="CZ89" s="140" t="s">
        <v>101</v>
      </c>
      <c r="DA89" s="140"/>
      <c r="DB89" s="140"/>
      <c r="DC89" s="38">
        <f t="array" ref="DC89">IF(OR(CZ89=$H$82:$H$97),$G$82,0)</f>
        <v>1</v>
      </c>
      <c r="DD89" s="140" t="s">
        <v>89</v>
      </c>
      <c r="DE89" s="140"/>
      <c r="DF89" s="140"/>
      <c r="DG89" s="38">
        <f t="array" ref="DG89">IF(OR(DD89=$H$82:$H$97),$G$82,0)</f>
        <v>1</v>
      </c>
      <c r="DH89" s="141" t="s">
        <v>90</v>
      </c>
      <c r="DI89" s="141"/>
      <c r="DJ89" s="141"/>
      <c r="DK89" s="38">
        <f t="array" ref="DK89">IF(OR(DH89=$H$82:$H$97),$G$82,0)</f>
        <v>0</v>
      </c>
      <c r="DL89" s="140" t="s">
        <v>89</v>
      </c>
      <c r="DM89" s="140"/>
      <c r="DN89" s="140"/>
      <c r="DO89" s="38">
        <f t="array" ref="DO89">IF(OR(DL89=$H$82:$H$97),$G$82,0)</f>
        <v>1</v>
      </c>
      <c r="DP89" s="141" t="s">
        <v>90</v>
      </c>
      <c r="DQ89" s="141"/>
      <c r="DR89" s="141"/>
      <c r="DS89" s="38">
        <f t="array" ref="DS89">IF(OR(DP89=$H$82:$H$97),$G$82,0)</f>
        <v>0</v>
      </c>
      <c r="DT89" s="141" t="s">
        <v>90</v>
      </c>
      <c r="DU89" s="141"/>
      <c r="DV89" s="141"/>
      <c r="DW89" s="38">
        <f t="array" ref="DW89">IF(OR(DT89=$H$82:$H$97),$G$82,0)</f>
        <v>0</v>
      </c>
      <c r="DX89" s="171" t="s">
        <v>128</v>
      </c>
      <c r="DY89" s="171"/>
      <c r="DZ89" s="171"/>
      <c r="EA89" s="38">
        <f t="array" ref="EA89">IF(OR(DX89=$H$82:$H$97),$G$82,0)</f>
        <v>0</v>
      </c>
      <c r="EB89" s="140" t="s">
        <v>89</v>
      </c>
      <c r="EC89" s="140"/>
      <c r="ED89" s="140"/>
      <c r="EE89" s="38">
        <f t="array" ref="EE89">IF(OR(EB89=$H$82:$H$97),$G$82,0)</f>
        <v>1</v>
      </c>
      <c r="EF89" s="140" t="s">
        <v>91</v>
      </c>
      <c r="EG89" s="140"/>
      <c r="EH89" s="140"/>
      <c r="EI89" s="38">
        <f t="array" ref="EI89">IF(OR(EF89=$H$82:$H$97),$G$82,0)</f>
        <v>1</v>
      </c>
      <c r="EJ89" s="141" t="s">
        <v>90</v>
      </c>
      <c r="EK89" s="141"/>
      <c r="EL89" s="141"/>
      <c r="EM89" s="38">
        <f t="array" ref="EM89">IF(OR(EJ89=$H$82:$H$97),$G$82,0)</f>
        <v>0</v>
      </c>
      <c r="EN89" s="171" t="s">
        <v>128</v>
      </c>
      <c r="EO89" s="171"/>
      <c r="EP89" s="171"/>
      <c r="EQ89" s="38">
        <f t="array" ref="EQ89">IF(OR(EN89=$H$82:$H$97),$G$82,0)</f>
        <v>0</v>
      </c>
      <c r="ER89" s="140" t="s">
        <v>101</v>
      </c>
      <c r="ES89" s="140"/>
      <c r="ET89" s="140"/>
      <c r="EU89" s="38">
        <f t="array" ref="EU89">IF(OR(ER89=$H$82:$H$97),$G$82,0)</f>
        <v>1</v>
      </c>
    </row>
    <row r="90" spans="5:151" ht="11.25" customHeight="1">
      <c r="E90" s="163"/>
      <c r="F90" s="160"/>
      <c r="G90" s="157"/>
      <c r="H90" s="148" t="s">
        <v>109</v>
      </c>
      <c r="I90" s="148"/>
      <c r="J90" s="149"/>
      <c r="L90" s="140" t="s">
        <v>89</v>
      </c>
      <c r="M90" s="140"/>
      <c r="N90" s="140"/>
      <c r="O90" s="38">
        <f t="array" ref="O90">IF(OR(L90=$H$82:$H$97),$G$82,0)</f>
        <v>1</v>
      </c>
      <c r="P90" s="140" t="s">
        <v>91</v>
      </c>
      <c r="Q90" s="140"/>
      <c r="R90" s="140"/>
      <c r="S90" s="38">
        <f t="array" ref="S90">IF(OR(P90=$H$82:$H$97),$G$82,0)</f>
        <v>1</v>
      </c>
      <c r="T90" s="141" t="s">
        <v>90</v>
      </c>
      <c r="U90" s="141"/>
      <c r="V90" s="141"/>
      <c r="W90" s="38">
        <f t="array" ref="W90">IF(OR(T90=$H$82:$H$97),$G$82,0)</f>
        <v>0</v>
      </c>
      <c r="X90" s="140" t="s">
        <v>89</v>
      </c>
      <c r="Y90" s="140"/>
      <c r="Z90" s="140"/>
      <c r="AA90" s="38">
        <f t="array" ref="AA90">IF(OR(X90=$H$82:$H$97),$G$82,0)</f>
        <v>1</v>
      </c>
      <c r="AB90" s="170" t="s">
        <v>123</v>
      </c>
      <c r="AC90" s="170"/>
      <c r="AD90" s="170"/>
      <c r="AE90" s="38">
        <f t="array" ref="AE90">IF(OR(AB90=$H$82:$H$97),$G$82,0)</f>
        <v>1</v>
      </c>
      <c r="AF90" s="140" t="s">
        <v>94</v>
      </c>
      <c r="AG90" s="140"/>
      <c r="AH90" s="140"/>
      <c r="AI90" s="38">
        <f t="array" ref="AI90">IF(OR(AF90=$H$82:$H$97),$G$82,0)</f>
        <v>1</v>
      </c>
      <c r="AJ90" s="141" t="s">
        <v>90</v>
      </c>
      <c r="AK90" s="141"/>
      <c r="AL90" s="141"/>
      <c r="AM90" s="38">
        <f t="array" ref="AM90">IF(OR(AJ90=$H$82:$H$97),$G$82,0)</f>
        <v>0</v>
      </c>
      <c r="AN90" s="140" t="s">
        <v>89</v>
      </c>
      <c r="AO90" s="140"/>
      <c r="AP90" s="140"/>
      <c r="AQ90" s="38">
        <f t="array" ref="AQ90">IF(OR(AN90=$H$82:$H$97),$G$82,0)</f>
        <v>1</v>
      </c>
      <c r="AR90" s="140" t="s">
        <v>89</v>
      </c>
      <c r="AS90" s="140"/>
      <c r="AT90" s="140"/>
      <c r="AU90" s="38">
        <f t="array" ref="AU90">IF(OR(AR90=$H$82:$H$97),$G$82,0)</f>
        <v>1</v>
      </c>
      <c r="AV90" s="141" t="s">
        <v>90</v>
      </c>
      <c r="AW90" s="141"/>
      <c r="AX90" s="141"/>
      <c r="AY90" s="38">
        <f t="array" ref="AY90">IF(OR(AV90=$H$82:$H$97),$G$82,0)</f>
        <v>0</v>
      </c>
      <c r="AZ90" s="141" t="s">
        <v>90</v>
      </c>
      <c r="BA90" s="141"/>
      <c r="BB90" s="141"/>
      <c r="BC90" s="38">
        <f t="array" ref="BC90">IF(OR(AZ90=$H$82:$H$97),$G$82,0)</f>
        <v>0</v>
      </c>
      <c r="BD90" s="170" t="s">
        <v>109</v>
      </c>
      <c r="BE90" s="170"/>
      <c r="BF90" s="170"/>
      <c r="BG90" s="38">
        <f t="array" ref="BG90">IF(OR(BD90=$H$82:$H$97),$G$82,0)</f>
        <v>1</v>
      </c>
      <c r="BH90" s="141" t="s">
        <v>90</v>
      </c>
      <c r="BI90" s="141"/>
      <c r="BJ90" s="141"/>
      <c r="BK90" s="38">
        <f t="array" ref="BK90">IF(OR(BH90=$H$82:$H$97),$G$82,0)</f>
        <v>0</v>
      </c>
      <c r="BL90" s="141" t="s">
        <v>90</v>
      </c>
      <c r="BM90" s="141"/>
      <c r="BN90" s="141"/>
      <c r="BO90" s="38">
        <f t="array" ref="BO90">IF(OR(BL90=$H$82:$H$97),$G$82,0)</f>
        <v>0</v>
      </c>
      <c r="BP90" s="171" t="s">
        <v>128</v>
      </c>
      <c r="BQ90" s="171"/>
      <c r="BR90" s="171"/>
      <c r="BS90" s="38">
        <f t="array" ref="BS90">IF(OR(BP90=$H$82:$H$97),$G$82,0)</f>
        <v>0</v>
      </c>
      <c r="BT90" s="170" t="s">
        <v>109</v>
      </c>
      <c r="BU90" s="170"/>
      <c r="BV90" s="170"/>
      <c r="BW90" s="38">
        <f t="array" ref="BW90">IF(OR(BT90=$H$82:$H$97),$G$82,0)</f>
        <v>1</v>
      </c>
      <c r="BX90" s="170" t="s">
        <v>109</v>
      </c>
      <c r="BY90" s="170"/>
      <c r="BZ90" s="170"/>
      <c r="CA90" s="38">
        <f t="array" ref="CA90">IF(OR(BX90=$H$82:$H$97),$G$82,0)</f>
        <v>1</v>
      </c>
      <c r="CB90" s="141" t="s">
        <v>90</v>
      </c>
      <c r="CC90" s="141"/>
      <c r="CD90" s="141"/>
      <c r="CE90" s="38">
        <f t="array" ref="CE90">IF(OR(CB90=$H$82:$H$97),$G$82,0)</f>
        <v>0</v>
      </c>
      <c r="CF90" s="140" t="s">
        <v>91</v>
      </c>
      <c r="CG90" s="140"/>
      <c r="CH90" s="140"/>
      <c r="CI90" s="38">
        <f t="array" ref="CI90">IF(OR(CF90=$H$82:$H$97),$G$82,0)</f>
        <v>1</v>
      </c>
      <c r="CJ90" s="140" t="s">
        <v>91</v>
      </c>
      <c r="CK90" s="140"/>
      <c r="CL90" s="140"/>
      <c r="CM90" s="38">
        <f t="array" ref="CM90">IF(OR(CJ90=$H$82:$H$97),$G$82,0)</f>
        <v>1</v>
      </c>
      <c r="CN90" s="170" t="s">
        <v>89</v>
      </c>
      <c r="CO90" s="170"/>
      <c r="CP90" s="170"/>
      <c r="CQ90" s="38">
        <f t="array" ref="CQ90">IF(OR(CN90=$H$82:$H$97),$G$82,0)</f>
        <v>1</v>
      </c>
      <c r="CR90" s="171" t="s">
        <v>128</v>
      </c>
      <c r="CS90" s="171"/>
      <c r="CT90" s="171"/>
      <c r="CU90" s="38">
        <f t="array" ref="CU90">IF(OR(CR90=$H$82:$H$97),$G$82,0)</f>
        <v>0</v>
      </c>
      <c r="CV90" s="140" t="s">
        <v>94</v>
      </c>
      <c r="CW90" s="140"/>
      <c r="CX90" s="140"/>
      <c r="CY90" s="38">
        <f t="array" ref="CY90">IF(OR(CV90=$H$82:$H$97),$G$82,0)</f>
        <v>1</v>
      </c>
      <c r="CZ90" s="141" t="s">
        <v>90</v>
      </c>
      <c r="DA90" s="141"/>
      <c r="DB90" s="141"/>
      <c r="DC90" s="38">
        <f t="array" ref="DC90">IF(OR(CZ90=$H$82:$H$97),$G$82,0)</f>
        <v>0</v>
      </c>
      <c r="DD90" s="141" t="s">
        <v>90</v>
      </c>
      <c r="DE90" s="141"/>
      <c r="DF90" s="141"/>
      <c r="DG90" s="38">
        <f t="array" ref="DG90">IF(OR(DD90=$H$82:$H$97),$G$82,0)</f>
        <v>0</v>
      </c>
      <c r="DH90" s="140" t="s">
        <v>91</v>
      </c>
      <c r="DI90" s="140"/>
      <c r="DJ90" s="140"/>
      <c r="DK90" s="38">
        <f t="array" ref="DK90">IF(OR(DH90=$H$82:$H$97),$G$82,0)</f>
        <v>1</v>
      </c>
      <c r="DL90" s="141" t="s">
        <v>90</v>
      </c>
      <c r="DM90" s="141"/>
      <c r="DN90" s="141"/>
      <c r="DO90" s="38">
        <f t="array" ref="DO90">IF(OR(DL90=$H$82:$H$97),$G$82,0)</f>
        <v>0</v>
      </c>
      <c r="DP90" s="170" t="s">
        <v>109</v>
      </c>
      <c r="DQ90" s="170"/>
      <c r="DR90" s="170"/>
      <c r="DS90" s="38">
        <f t="array" ref="DS90">IF(OR(DP90=$H$82:$H$97),$G$82,0)</f>
        <v>1</v>
      </c>
      <c r="DT90" s="140" t="s">
        <v>91</v>
      </c>
      <c r="DU90" s="140"/>
      <c r="DV90" s="140"/>
      <c r="DW90" s="38">
        <f t="array" ref="DW90">IF(OR(DT90=$H$82:$H$97),$G$82,0)</f>
        <v>1</v>
      </c>
      <c r="DX90" s="141" t="s">
        <v>90</v>
      </c>
      <c r="DY90" s="141"/>
      <c r="DZ90" s="141"/>
      <c r="EA90" s="38">
        <f t="array" ref="EA90">IF(OR(DX90=$H$82:$H$97),$G$82,0)</f>
        <v>0</v>
      </c>
      <c r="EB90" s="140" t="s">
        <v>101</v>
      </c>
      <c r="EC90" s="140"/>
      <c r="ED90" s="140"/>
      <c r="EE90" s="38">
        <f t="array" ref="EE90">IF(OR(EB90=$H$82:$H$97),$G$82,0)</f>
        <v>1</v>
      </c>
      <c r="EF90" s="140" t="s">
        <v>94</v>
      </c>
      <c r="EG90" s="140"/>
      <c r="EH90" s="140"/>
      <c r="EI90" s="38">
        <f t="array" ref="EI90">IF(OR(EF90=$H$82:$H$97),$G$82,0)</f>
        <v>1</v>
      </c>
      <c r="EJ90" s="140" t="s">
        <v>91</v>
      </c>
      <c r="EK90" s="140"/>
      <c r="EL90" s="140"/>
      <c r="EM90" s="38">
        <f t="array" ref="EM90">IF(OR(EJ90=$H$82:$H$97),$G$82,0)</f>
        <v>1</v>
      </c>
      <c r="EN90" s="141" t="s">
        <v>90</v>
      </c>
      <c r="EO90" s="141"/>
      <c r="EP90" s="141"/>
      <c r="EQ90" s="38">
        <f t="array" ref="EQ90">IF(OR(EN90=$H$82:$H$97),$G$82,0)</f>
        <v>0</v>
      </c>
      <c r="ER90" s="170" t="s">
        <v>109</v>
      </c>
      <c r="ES90" s="170"/>
      <c r="ET90" s="170"/>
      <c r="EU90" s="38">
        <f t="array" ref="EU90">IF(OR(ER90=$H$82:$H$97),$G$82,0)</f>
        <v>1</v>
      </c>
    </row>
    <row r="91" spans="5:151" ht="11.25" customHeight="1">
      <c r="E91" s="163"/>
      <c r="F91" s="160"/>
      <c r="G91" s="157"/>
      <c r="H91" s="148" t="s">
        <v>91</v>
      </c>
      <c r="I91" s="148"/>
      <c r="J91" s="149"/>
      <c r="L91" s="141" t="s">
        <v>90</v>
      </c>
      <c r="M91" s="141"/>
      <c r="N91" s="141"/>
      <c r="O91" s="38">
        <f t="array" ref="O91">IF(OR(L91=$H$82:$H$97),$G$82,0)</f>
        <v>0</v>
      </c>
      <c r="P91" s="140" t="s">
        <v>94</v>
      </c>
      <c r="Q91" s="140"/>
      <c r="R91" s="140"/>
      <c r="S91" s="38">
        <f t="array" ref="S91">IF(OR(P91=$H$82:$H$97),$G$82,0)</f>
        <v>1</v>
      </c>
      <c r="T91" s="170" t="s">
        <v>109</v>
      </c>
      <c r="U91" s="170"/>
      <c r="V91" s="170"/>
      <c r="W91" s="38">
        <f t="array" ref="W91">IF(OR(T91=$H$82:$H$97),$G$82,0)</f>
        <v>1</v>
      </c>
      <c r="X91" s="140" t="s">
        <v>101</v>
      </c>
      <c r="Y91" s="140"/>
      <c r="Z91" s="140"/>
      <c r="AA91" s="38">
        <f t="array" ref="AA91">IF(OR(X91=$H$82:$H$97),$G$82,0)</f>
        <v>1</v>
      </c>
      <c r="AB91" s="170" t="s">
        <v>109</v>
      </c>
      <c r="AC91" s="170"/>
      <c r="AD91" s="170"/>
      <c r="AE91" s="38">
        <f t="array" ref="AE91">IF(OR(AB91=$H$82:$H$97),$G$82,0)</f>
        <v>1</v>
      </c>
      <c r="AF91" s="141" t="s">
        <v>87</v>
      </c>
      <c r="AG91" s="141"/>
      <c r="AH91" s="141"/>
      <c r="AI91" s="38">
        <f t="array" ref="AI91">IF(OR(AF91=$H$82:$H$97),$G$82,0)</f>
        <v>0</v>
      </c>
      <c r="AJ91" s="140" t="s">
        <v>91</v>
      </c>
      <c r="AK91" s="140"/>
      <c r="AL91" s="140"/>
      <c r="AM91" s="38">
        <f t="array" ref="AM91">IF(OR(AJ91=$H$82:$H$97),$G$82,0)</f>
        <v>1</v>
      </c>
      <c r="AN91" s="171" t="s">
        <v>128</v>
      </c>
      <c r="AO91" s="171"/>
      <c r="AP91" s="171"/>
      <c r="AQ91" s="38">
        <f t="array" ref="AQ91">IF(OR(AN91=$H$82:$H$97),$G$82,0)</f>
        <v>0</v>
      </c>
      <c r="AR91" s="141" t="s">
        <v>90</v>
      </c>
      <c r="AS91" s="141"/>
      <c r="AT91" s="141"/>
      <c r="AU91" s="38">
        <f t="array" ref="AU91">IF(OR(AR91=$H$82:$H$97),$G$82,0)</f>
        <v>0</v>
      </c>
      <c r="AV91" s="140" t="s">
        <v>94</v>
      </c>
      <c r="AW91" s="140"/>
      <c r="AX91" s="140"/>
      <c r="AY91" s="38">
        <f t="array" ref="AY91">IF(OR(AV91=$H$82:$H$97),$G$82,0)</f>
        <v>1</v>
      </c>
      <c r="AZ91" s="140" t="s">
        <v>91</v>
      </c>
      <c r="BA91" s="140"/>
      <c r="BB91" s="140"/>
      <c r="BC91" s="38">
        <f t="array" ref="BC91">IF(OR(AZ91=$H$82:$H$97),$G$82,0)</f>
        <v>1</v>
      </c>
      <c r="BD91" s="140" t="s">
        <v>91</v>
      </c>
      <c r="BE91" s="140"/>
      <c r="BF91" s="140"/>
      <c r="BG91" s="38">
        <f t="array" ref="BG91">IF(OR(BD91=$H$82:$H$97),$G$82,0)</f>
        <v>1</v>
      </c>
      <c r="BH91" s="170" t="s">
        <v>123</v>
      </c>
      <c r="BI91" s="170"/>
      <c r="BJ91" s="170"/>
      <c r="BK91" s="38">
        <f t="array" ref="BK91">IF(OR(BH91=$H$82:$H$97),$G$82,0)</f>
        <v>1</v>
      </c>
      <c r="BL91" s="140" t="s">
        <v>94</v>
      </c>
      <c r="BM91" s="140"/>
      <c r="BN91" s="140"/>
      <c r="BO91" s="38">
        <f t="array" ref="BO91">IF(OR(BL91=$H$82:$H$97),$G$82,0)</f>
        <v>1</v>
      </c>
      <c r="BP91" s="141" t="s">
        <v>90</v>
      </c>
      <c r="BQ91" s="141"/>
      <c r="BR91" s="141"/>
      <c r="BS91" s="38">
        <f t="array" ref="BS91">IF(OR(BP91=$H$82:$H$97),$G$82,0)</f>
        <v>0</v>
      </c>
      <c r="BT91" s="140" t="s">
        <v>94</v>
      </c>
      <c r="BU91" s="140"/>
      <c r="BV91" s="140"/>
      <c r="BW91" s="38">
        <f t="array" ref="BW91">IF(OR(BT91=$H$82:$H$97),$G$82,0)</f>
        <v>1</v>
      </c>
      <c r="BX91" s="140" t="s">
        <v>91</v>
      </c>
      <c r="BY91" s="140"/>
      <c r="BZ91" s="140"/>
      <c r="CA91" s="38">
        <f t="array" ref="CA91">IF(OR(BX91=$H$82:$H$97),$G$82,0)</f>
        <v>1</v>
      </c>
      <c r="CB91" s="140" t="s">
        <v>91</v>
      </c>
      <c r="CC91" s="140"/>
      <c r="CD91" s="140"/>
      <c r="CE91" s="38">
        <f t="array" ref="CE91">IF(OR(CB91=$H$82:$H$97),$G$82,0)</f>
        <v>1</v>
      </c>
      <c r="CF91" s="140" t="s">
        <v>94</v>
      </c>
      <c r="CG91" s="140"/>
      <c r="CH91" s="140"/>
      <c r="CI91" s="38">
        <f t="array" ref="CI91">IF(OR(CF91=$H$82:$H$97),$G$82,0)</f>
        <v>1</v>
      </c>
      <c r="CJ91" s="140" t="s">
        <v>94</v>
      </c>
      <c r="CK91" s="140"/>
      <c r="CL91" s="140"/>
      <c r="CM91" s="38">
        <f t="array" ref="CM91">IF(OR(CJ91=$H$82:$H$97),$G$82,0)</f>
        <v>1</v>
      </c>
      <c r="CN91" s="141" t="s">
        <v>90</v>
      </c>
      <c r="CO91" s="141"/>
      <c r="CP91" s="141"/>
      <c r="CQ91" s="38">
        <f t="array" ref="CQ91">IF(OR(CN91=$H$82:$H$97),$G$82,0)</f>
        <v>0</v>
      </c>
      <c r="CR91" s="141" t="s">
        <v>90</v>
      </c>
      <c r="CS91" s="141"/>
      <c r="CT91" s="141"/>
      <c r="CU91" s="38">
        <f t="array" ref="CU91">IF(OR(CR91=$H$82:$H$97),$G$82,0)</f>
        <v>0</v>
      </c>
      <c r="CV91" s="141" t="s">
        <v>87</v>
      </c>
      <c r="CW91" s="141"/>
      <c r="CX91" s="141"/>
      <c r="CY91" s="38">
        <f t="array" ref="CY91">IF(OR(CV91=$H$82:$H$97),$G$82,0)</f>
        <v>0</v>
      </c>
      <c r="CZ91" s="140" t="s">
        <v>91</v>
      </c>
      <c r="DA91" s="140"/>
      <c r="DB91" s="140"/>
      <c r="DC91" s="38">
        <f t="array" ref="DC91">IF(OR(CZ91=$H$82:$H$97),$G$82,0)</f>
        <v>1</v>
      </c>
      <c r="DD91" s="140" t="s">
        <v>91</v>
      </c>
      <c r="DE91" s="140"/>
      <c r="DF91" s="140"/>
      <c r="DG91" s="38">
        <f t="array" ref="DG91">IF(OR(DD91=$H$82:$H$97),$G$82,0)</f>
        <v>1</v>
      </c>
      <c r="DH91" s="140" t="s">
        <v>94</v>
      </c>
      <c r="DI91" s="140"/>
      <c r="DJ91" s="140"/>
      <c r="DK91" s="38">
        <f t="array" ref="DK91">IF(OR(DH91=$H$82:$H$97),$G$82,0)</f>
        <v>1</v>
      </c>
      <c r="DL91" s="140" t="s">
        <v>91</v>
      </c>
      <c r="DM91" s="140"/>
      <c r="DN91" s="140"/>
      <c r="DO91" s="38">
        <f t="array" ref="DO91">IF(OR(DL91=$H$82:$H$97),$G$82,0)</f>
        <v>1</v>
      </c>
      <c r="DP91" s="140" t="s">
        <v>94</v>
      </c>
      <c r="DQ91" s="140"/>
      <c r="DR91" s="140"/>
      <c r="DS91" s="38">
        <f t="array" ref="DS91">IF(OR(DP91=$H$82:$H$97),$G$82,0)</f>
        <v>1</v>
      </c>
      <c r="DT91" s="140" t="s">
        <v>94</v>
      </c>
      <c r="DU91" s="140"/>
      <c r="DV91" s="140"/>
      <c r="DW91" s="38">
        <f t="array" ref="DW91">IF(OR(DT91=$H$82:$H$97),$G$82,0)</f>
        <v>1</v>
      </c>
      <c r="DX91" s="140" t="s">
        <v>91</v>
      </c>
      <c r="DY91" s="140"/>
      <c r="DZ91" s="140"/>
      <c r="EA91" s="38">
        <f t="array" ref="EA91">IF(OR(DX91=$H$82:$H$97),$G$82,0)</f>
        <v>1</v>
      </c>
      <c r="EB91" s="141" t="s">
        <v>90</v>
      </c>
      <c r="EC91" s="141"/>
      <c r="ED91" s="141"/>
      <c r="EE91" s="38">
        <f t="array" ref="EE91">IF(OR(EB91=$H$82:$H$97),$G$82,0)</f>
        <v>0</v>
      </c>
      <c r="EF91" s="141" t="s">
        <v>87</v>
      </c>
      <c r="EG91" s="141"/>
      <c r="EH91" s="141"/>
      <c r="EI91" s="38">
        <f t="array" ref="EI91">IF(OR(EF91=$H$82:$H$97),$G$82,0)</f>
        <v>0</v>
      </c>
      <c r="EJ91" s="140" t="s">
        <v>95</v>
      </c>
      <c r="EK91" s="140"/>
      <c r="EL91" s="140"/>
      <c r="EM91" s="38">
        <f t="array" ref="EM91">IF(OR(EJ91=$H$82:$H$97),$G$82,0)</f>
        <v>1</v>
      </c>
      <c r="EN91" s="170" t="s">
        <v>123</v>
      </c>
      <c r="EO91" s="170"/>
      <c r="EP91" s="170"/>
      <c r="EQ91" s="38">
        <f t="array" ref="EQ91">IF(OR(EN91=$H$82:$H$97),$G$82,0)</f>
        <v>1</v>
      </c>
      <c r="ER91" s="140" t="s">
        <v>94</v>
      </c>
      <c r="ES91" s="140"/>
      <c r="ET91" s="140"/>
      <c r="EU91" s="38">
        <f t="array" ref="EU91">IF(OR(ER91=$H$82:$H$97),$G$82,0)</f>
        <v>1</v>
      </c>
    </row>
    <row r="92" spans="5:151" ht="11.25" customHeight="1">
      <c r="E92" s="163"/>
      <c r="F92" s="160"/>
      <c r="G92" s="157"/>
      <c r="H92" s="148" t="s">
        <v>94</v>
      </c>
      <c r="I92" s="148"/>
      <c r="J92" s="149"/>
      <c r="L92" s="140" t="s">
        <v>91</v>
      </c>
      <c r="M92" s="140"/>
      <c r="N92" s="140"/>
      <c r="O92" s="38">
        <f t="array" ref="O92">IF(OR(L92=$H$82:$H$97),$G$82,0)</f>
        <v>1</v>
      </c>
      <c r="P92" s="141" t="s">
        <v>87</v>
      </c>
      <c r="Q92" s="141"/>
      <c r="R92" s="141"/>
      <c r="S92" s="38">
        <f t="array" ref="S92">IF(OR(P92=$H$82:$H$97),$G$82,0)</f>
        <v>0</v>
      </c>
      <c r="T92" s="140" t="s">
        <v>94</v>
      </c>
      <c r="U92" s="140"/>
      <c r="V92" s="140"/>
      <c r="W92" s="38">
        <f t="array" ref="W92">IF(OR(T92=$H$82:$H$97),$G$82,0)</f>
        <v>1</v>
      </c>
      <c r="X92" s="141" t="s">
        <v>90</v>
      </c>
      <c r="Y92" s="141"/>
      <c r="Z92" s="141"/>
      <c r="AA92" s="38">
        <f t="array" ref="AA92">IF(OR(X92=$H$82:$H$97),$G$82,0)</f>
        <v>0</v>
      </c>
      <c r="AB92" s="140" t="s">
        <v>91</v>
      </c>
      <c r="AC92" s="140"/>
      <c r="AD92" s="140"/>
      <c r="AE92" s="38">
        <f t="array" ref="AE92">IF(OR(AB92=$H$82:$H$97),$G$82,0)</f>
        <v>1</v>
      </c>
      <c r="AF92" s="140" t="s">
        <v>95</v>
      </c>
      <c r="AG92" s="140"/>
      <c r="AH92" s="140"/>
      <c r="AI92" s="38">
        <f t="array" ref="AI92">IF(OR(AF92=$H$82:$H$97),$G$82,0)</f>
        <v>1</v>
      </c>
      <c r="AJ92" s="140" t="s">
        <v>94</v>
      </c>
      <c r="AK92" s="140"/>
      <c r="AL92" s="140"/>
      <c r="AM92" s="38">
        <f t="array" ref="AM92">IF(OR(AJ92=$H$82:$H$97),$G$82,0)</f>
        <v>1</v>
      </c>
      <c r="AN92" s="141" t="s">
        <v>90</v>
      </c>
      <c r="AO92" s="141"/>
      <c r="AP92" s="141"/>
      <c r="AQ92" s="38">
        <f t="array" ref="AQ92">IF(OR(AN92=$H$82:$H$97),$G$82,0)</f>
        <v>0</v>
      </c>
      <c r="AR92" s="170" t="s">
        <v>109</v>
      </c>
      <c r="AS92" s="170"/>
      <c r="AT92" s="170"/>
      <c r="AU92" s="38">
        <f t="array" ref="AU92">IF(OR(AR92=$H$82:$H$97),$G$82,0)</f>
        <v>1</v>
      </c>
      <c r="AV92" s="141" t="s">
        <v>87</v>
      </c>
      <c r="AW92" s="141"/>
      <c r="AX92" s="141"/>
      <c r="AY92" s="38">
        <f t="array" ref="AY92">IF(OR(AV92=$H$82:$H$97),$G$82,0)</f>
        <v>0</v>
      </c>
      <c r="AZ92" s="140" t="s">
        <v>94</v>
      </c>
      <c r="BA92" s="140"/>
      <c r="BB92" s="140"/>
      <c r="BC92" s="38">
        <f t="array" ref="BC92">IF(OR(AZ92=$H$82:$H$97),$G$82,0)</f>
        <v>1</v>
      </c>
      <c r="BD92" s="140" t="s">
        <v>94</v>
      </c>
      <c r="BE92" s="140"/>
      <c r="BF92" s="140"/>
      <c r="BG92" s="38">
        <f t="array" ref="BG92">IF(OR(BD92=$H$82:$H$97),$G$82,0)</f>
        <v>1</v>
      </c>
      <c r="BH92" s="140" t="s">
        <v>91</v>
      </c>
      <c r="BI92" s="140"/>
      <c r="BJ92" s="140"/>
      <c r="BK92" s="38">
        <f t="array" ref="BK92">IF(OR(BH92=$H$82:$H$97),$G$82,0)</f>
        <v>1</v>
      </c>
      <c r="BL92" s="141" t="s">
        <v>87</v>
      </c>
      <c r="BM92" s="141"/>
      <c r="BN92" s="141"/>
      <c r="BO92" s="38">
        <f t="array" ref="BO92">IF(OR(BL92=$H$82:$H$97),$G$82,0)</f>
        <v>0</v>
      </c>
      <c r="BP92" s="140" t="s">
        <v>91</v>
      </c>
      <c r="BQ92" s="140"/>
      <c r="BR92" s="140"/>
      <c r="BS92" s="38">
        <f t="array" ref="BS92">IF(OR(BP92=$H$82:$H$97),$G$82,0)</f>
        <v>1</v>
      </c>
      <c r="BT92" s="140" t="s">
        <v>95</v>
      </c>
      <c r="BU92" s="140"/>
      <c r="BV92" s="140"/>
      <c r="BW92" s="38">
        <f t="array" ref="BW92">IF(OR(BT92=$H$82:$H$97),$G$82,0)</f>
        <v>1</v>
      </c>
      <c r="BX92" s="140" t="s">
        <v>94</v>
      </c>
      <c r="BY92" s="140"/>
      <c r="BZ92" s="140"/>
      <c r="CA92" s="38">
        <f t="array" ref="CA92">IF(OR(BX92=$H$82:$H$97),$G$82,0)</f>
        <v>1</v>
      </c>
      <c r="CB92" s="140" t="s">
        <v>94</v>
      </c>
      <c r="CC92" s="140"/>
      <c r="CD92" s="140"/>
      <c r="CE92" s="38">
        <f t="array" ref="CE92">IF(OR(CB92=$H$82:$H$97),$G$82,0)</f>
        <v>1</v>
      </c>
      <c r="CF92" s="141" t="s">
        <v>87</v>
      </c>
      <c r="CG92" s="141"/>
      <c r="CH92" s="141"/>
      <c r="CI92" s="38">
        <f t="array" ref="CI92">IF(OR(CF92=$H$82:$H$97),$G$82,0)</f>
        <v>0</v>
      </c>
      <c r="CJ92" s="140" t="s">
        <v>92</v>
      </c>
      <c r="CK92" s="140"/>
      <c r="CL92" s="140"/>
      <c r="CM92" s="38">
        <f t="array" ref="CM92">IF(OR(CJ92=$H$82:$H$97),$G$82,0)</f>
        <v>1</v>
      </c>
      <c r="CN92" s="140" t="s">
        <v>91</v>
      </c>
      <c r="CO92" s="140"/>
      <c r="CP92" s="140"/>
      <c r="CQ92" s="38">
        <f t="array" ref="CQ92">IF(OR(CN92=$H$82:$H$97),$G$82,0)</f>
        <v>1</v>
      </c>
      <c r="CR92" s="170" t="s">
        <v>123</v>
      </c>
      <c r="CS92" s="170"/>
      <c r="CT92" s="170"/>
      <c r="CU92" s="38">
        <f t="array" ref="CU92">IF(OR(CR92=$H$82:$H$97),$G$82,0)</f>
        <v>1</v>
      </c>
      <c r="CV92" s="140" t="s">
        <v>92</v>
      </c>
      <c r="CW92" s="140"/>
      <c r="CX92" s="140"/>
      <c r="CY92" s="38">
        <f t="array" ref="CY92">IF(OR(CV92=$H$82:$H$97),$G$82,0)</f>
        <v>1</v>
      </c>
      <c r="CZ92" s="140" t="s">
        <v>94</v>
      </c>
      <c r="DA92" s="140"/>
      <c r="DB92" s="140"/>
      <c r="DC92" s="38">
        <f t="array" ref="DC92">IF(OR(CZ92=$H$82:$H$97),$G$82,0)</f>
        <v>1</v>
      </c>
      <c r="DD92" s="140" t="s">
        <v>94</v>
      </c>
      <c r="DE92" s="140"/>
      <c r="DF92" s="140"/>
      <c r="DG92" s="38">
        <f t="array" ref="DG92">IF(OR(DD92=$H$82:$H$97),$G$82,0)</f>
        <v>1</v>
      </c>
      <c r="DH92" s="141" t="s">
        <v>87</v>
      </c>
      <c r="DI92" s="141"/>
      <c r="DJ92" s="141"/>
      <c r="DK92" s="38">
        <f t="array" ref="DK92">IF(OR(DH92=$H$82:$H$97),$G$82,0)</f>
        <v>0</v>
      </c>
      <c r="DL92" s="140" t="s">
        <v>94</v>
      </c>
      <c r="DM92" s="140"/>
      <c r="DN92" s="140"/>
      <c r="DO92" s="38">
        <f t="array" ref="DO92">IF(OR(DL92=$H$82:$H$97),$G$82,0)</f>
        <v>1</v>
      </c>
      <c r="DP92" s="140" t="s">
        <v>92</v>
      </c>
      <c r="DQ92" s="140"/>
      <c r="DR92" s="140"/>
      <c r="DS92" s="38">
        <f t="array" ref="DS92">IF(OR(DP92=$H$82:$H$97),$G$82,0)</f>
        <v>1</v>
      </c>
      <c r="DT92" s="141" t="s">
        <v>87</v>
      </c>
      <c r="DU92" s="141"/>
      <c r="DV92" s="141"/>
      <c r="DW92" s="38">
        <f t="array" ref="DW92">IF(OR(DT92=$H$82:$H$97),$G$82,0)</f>
        <v>0</v>
      </c>
      <c r="DX92" s="140" t="s">
        <v>94</v>
      </c>
      <c r="DY92" s="140"/>
      <c r="DZ92" s="140"/>
      <c r="EA92" s="38">
        <f t="array" ref="EA92">IF(OR(DX92=$H$82:$H$97),$G$82,0)</f>
        <v>1</v>
      </c>
      <c r="EB92" s="140" t="s">
        <v>94</v>
      </c>
      <c r="EC92" s="140"/>
      <c r="ED92" s="140"/>
      <c r="EE92" s="38">
        <f t="array" ref="EE92">IF(OR(EB92=$H$82:$H$97),$G$82,0)</f>
        <v>1</v>
      </c>
      <c r="EF92" s="140" t="s">
        <v>95</v>
      </c>
      <c r="EG92" s="140"/>
      <c r="EH92" s="140"/>
      <c r="EI92" s="38">
        <f t="array" ref="EI92">IF(OR(EF92=$H$82:$H$97),$G$82,0)</f>
        <v>1</v>
      </c>
      <c r="EJ92" s="141" t="s">
        <v>136</v>
      </c>
      <c r="EK92" s="141"/>
      <c r="EL92" s="141"/>
      <c r="EM92" s="38">
        <f t="array" ref="EM92">IF(OR(EJ92=$H$82:$H$97),$G$82,0)</f>
        <v>0</v>
      </c>
      <c r="EN92" s="140" t="s">
        <v>94</v>
      </c>
      <c r="EO92" s="140"/>
      <c r="EP92" s="140"/>
      <c r="EQ92" s="38">
        <f t="array" ref="EQ92">IF(OR(EN92=$H$82:$H$97),$G$82,0)</f>
        <v>1</v>
      </c>
      <c r="ER92" s="140" t="s">
        <v>92</v>
      </c>
      <c r="ES92" s="140"/>
      <c r="ET92" s="140"/>
      <c r="EU92" s="38">
        <f t="array" ref="EU92">IF(OR(ER92=$H$82:$H$97),$G$82,0)</f>
        <v>1</v>
      </c>
    </row>
    <row r="93" spans="5:151" ht="11.25" customHeight="1">
      <c r="E93" s="163"/>
      <c r="F93" s="160"/>
      <c r="G93" s="157"/>
      <c r="H93" s="148" t="s">
        <v>92</v>
      </c>
      <c r="I93" s="148"/>
      <c r="J93" s="149"/>
      <c r="L93" s="140" t="s">
        <v>94</v>
      </c>
      <c r="M93" s="140"/>
      <c r="N93" s="140"/>
      <c r="O93" s="38">
        <f t="array" ref="O93">IF(OR(L93=$H$82:$H$97),$G$82,0)</f>
        <v>1</v>
      </c>
      <c r="P93" s="170" t="s">
        <v>92</v>
      </c>
      <c r="Q93" s="170"/>
      <c r="R93" s="170"/>
      <c r="S93" s="38">
        <f t="array" ref="S93">IF(OR(P93=$H$82:$H$97),$G$82,0)</f>
        <v>1</v>
      </c>
      <c r="T93" s="140" t="s">
        <v>95</v>
      </c>
      <c r="U93" s="140"/>
      <c r="V93" s="140"/>
      <c r="W93" s="38">
        <f t="array" ref="W93">IF(OR(T93=$H$82:$H$97),$G$82,0)</f>
        <v>1</v>
      </c>
      <c r="X93" s="170" t="s">
        <v>109</v>
      </c>
      <c r="Y93" s="170"/>
      <c r="Z93" s="170"/>
      <c r="AA93" s="38">
        <f t="array" ref="AA93">IF(OR(X93=$H$82:$H$97),$G$82,0)</f>
        <v>1</v>
      </c>
      <c r="AB93" s="140" t="s">
        <v>94</v>
      </c>
      <c r="AC93" s="140"/>
      <c r="AD93" s="140"/>
      <c r="AE93" s="38">
        <f t="array" ref="AE93">IF(OR(AB93=$H$82:$H$97),$G$82,0)</f>
        <v>1</v>
      </c>
      <c r="AF93" s="171" t="s">
        <v>108</v>
      </c>
      <c r="AG93" s="171"/>
      <c r="AH93" s="171"/>
      <c r="AI93" s="38">
        <f t="array" ref="AI93">IF(OR(AF93=$H$82:$H$97),$G$82,0)</f>
        <v>0</v>
      </c>
      <c r="AJ93" s="140" t="s">
        <v>95</v>
      </c>
      <c r="AK93" s="140"/>
      <c r="AL93" s="140"/>
      <c r="AM93" s="38">
        <f t="array" ref="AM93">IF(OR(AJ93=$H$82:$H$97),$G$82,0)</f>
        <v>1</v>
      </c>
      <c r="AN93" s="140" t="s">
        <v>94</v>
      </c>
      <c r="AO93" s="140"/>
      <c r="AP93" s="140"/>
      <c r="AQ93" s="38">
        <f t="array" ref="AQ93">IF(OR(AN93=$H$82:$H$97),$G$82,0)</f>
        <v>1</v>
      </c>
      <c r="AR93" s="140" t="s">
        <v>91</v>
      </c>
      <c r="AS93" s="140"/>
      <c r="AT93" s="140"/>
      <c r="AU93" s="38">
        <f t="array" ref="AU93">IF(OR(AR93=$H$82:$H$97),$G$82,0)</f>
        <v>1</v>
      </c>
      <c r="AV93" s="140" t="s">
        <v>92</v>
      </c>
      <c r="AW93" s="140"/>
      <c r="AX93" s="140"/>
      <c r="AY93" s="38">
        <f t="array" ref="AY93">IF(OR(AV93=$H$82:$H$97),$G$82,0)</f>
        <v>1</v>
      </c>
      <c r="AZ93" s="140" t="s">
        <v>95</v>
      </c>
      <c r="BA93" s="140"/>
      <c r="BB93" s="140"/>
      <c r="BC93" s="38">
        <f t="array" ref="BC93">IF(OR(AZ93=$H$82:$H$97),$G$82,0)</f>
        <v>1</v>
      </c>
      <c r="BD93" s="140" t="s">
        <v>95</v>
      </c>
      <c r="BE93" s="140"/>
      <c r="BF93" s="140"/>
      <c r="BG93" s="38">
        <f t="array" ref="BG93">IF(OR(BD93=$H$82:$H$97),$G$82,0)</f>
        <v>1</v>
      </c>
      <c r="BH93" s="140" t="s">
        <v>94</v>
      </c>
      <c r="BI93" s="140"/>
      <c r="BJ93" s="140"/>
      <c r="BK93" s="38">
        <f t="array" ref="BK93">IF(OR(BH93=$H$82:$H$97),$G$82,0)</f>
        <v>1</v>
      </c>
      <c r="BL93" s="140" t="s">
        <v>92</v>
      </c>
      <c r="BM93" s="140"/>
      <c r="BN93" s="140"/>
      <c r="BO93" s="38">
        <f t="array" ref="BO93">IF(OR(BL93=$H$82:$H$97),$G$82,0)</f>
        <v>1</v>
      </c>
      <c r="BP93" s="140" t="s">
        <v>94</v>
      </c>
      <c r="BQ93" s="140"/>
      <c r="BR93" s="140"/>
      <c r="BS93" s="38">
        <f t="array" ref="BS93">IF(OR(BP93=$H$82:$H$97),$G$82,0)</f>
        <v>1</v>
      </c>
      <c r="BT93" s="171" t="s">
        <v>108</v>
      </c>
      <c r="BU93" s="171"/>
      <c r="BV93" s="171"/>
      <c r="BW93" s="38">
        <f t="array" ref="BW93">IF(OR(BT93=$H$82:$H$97),$G$82,0)</f>
        <v>0</v>
      </c>
      <c r="BX93" s="140" t="s">
        <v>95</v>
      </c>
      <c r="BY93" s="140"/>
      <c r="BZ93" s="140"/>
      <c r="CA93" s="38">
        <f t="array" ref="CA93">IF(OR(BX93=$H$82:$H$97),$G$82,0)</f>
        <v>1</v>
      </c>
      <c r="CB93" s="140" t="s">
        <v>92</v>
      </c>
      <c r="CC93" s="140"/>
      <c r="CD93" s="140"/>
      <c r="CE93" s="38">
        <f t="array" ref="CE93">IF(OR(CB93=$H$82:$H$97),$G$82,0)</f>
        <v>1</v>
      </c>
      <c r="CF93" s="140" t="s">
        <v>92</v>
      </c>
      <c r="CG93" s="140"/>
      <c r="CH93" s="140"/>
      <c r="CI93" s="38">
        <f t="array" ref="CI93">IF(OR(CF93=$H$82:$H$97),$G$82,0)</f>
        <v>1</v>
      </c>
      <c r="CJ93" s="140" t="s">
        <v>95</v>
      </c>
      <c r="CK93" s="140"/>
      <c r="CL93" s="140"/>
      <c r="CM93" s="38">
        <f t="array" ref="CM93">IF(OR(CJ93=$H$82:$H$97),$G$82,0)</f>
        <v>1</v>
      </c>
      <c r="CN93" s="140" t="s">
        <v>94</v>
      </c>
      <c r="CO93" s="140"/>
      <c r="CP93" s="140"/>
      <c r="CQ93" s="38">
        <f t="array" ref="CQ93">IF(OR(CN93=$H$82:$H$97),$G$82,0)</f>
        <v>1</v>
      </c>
      <c r="CR93" s="140" t="s">
        <v>94</v>
      </c>
      <c r="CS93" s="140"/>
      <c r="CT93" s="140"/>
      <c r="CU93" s="38">
        <f t="array" ref="CU93">IF(OR(CR93=$H$82:$H$97),$G$82,0)</f>
        <v>1</v>
      </c>
      <c r="CV93" s="141" t="s">
        <v>102</v>
      </c>
      <c r="CW93" s="141"/>
      <c r="CX93" s="141"/>
      <c r="CY93" s="38">
        <f t="array" ref="CY93">IF(OR(CV93=$H$82:$H$97),$G$82,0)</f>
        <v>0</v>
      </c>
      <c r="CZ93" s="140" t="s">
        <v>95</v>
      </c>
      <c r="DA93" s="140"/>
      <c r="DB93" s="140"/>
      <c r="DC93" s="38">
        <f t="array" ref="DC93">IF(OR(CZ93=$H$82:$H$97),$G$82,0)</f>
        <v>1</v>
      </c>
      <c r="DD93" s="141" t="s">
        <v>87</v>
      </c>
      <c r="DE93" s="141"/>
      <c r="DF93" s="141"/>
      <c r="DG93" s="38">
        <f t="array" ref="DG93">IF(OR(DD93=$H$82:$H$97),$G$82,0)</f>
        <v>0</v>
      </c>
      <c r="DH93" s="140" t="s">
        <v>95</v>
      </c>
      <c r="DI93" s="140"/>
      <c r="DJ93" s="140"/>
      <c r="DK93" s="38">
        <f t="array" ref="DK93">IF(OR(DH93=$H$82:$H$97),$G$82,0)</f>
        <v>1</v>
      </c>
      <c r="DL93" s="141" t="s">
        <v>87</v>
      </c>
      <c r="DM93" s="141"/>
      <c r="DN93" s="141"/>
      <c r="DO93" s="38">
        <f t="array" ref="DO93">IF(OR(DL93=$H$82:$H$97),$G$82,0)</f>
        <v>0</v>
      </c>
      <c r="DP93" s="140" t="s">
        <v>95</v>
      </c>
      <c r="DQ93" s="140"/>
      <c r="DR93" s="140"/>
      <c r="DS93" s="38">
        <f t="array" ref="DS93">IF(OR(DP93=$H$82:$H$97),$G$82,0)</f>
        <v>1</v>
      </c>
      <c r="DT93" s="140" t="s">
        <v>92</v>
      </c>
      <c r="DU93" s="140"/>
      <c r="DV93" s="140"/>
      <c r="DW93" s="38">
        <f t="array" ref="DW93">IF(OR(DT93=$H$82:$H$97),$G$82,0)</f>
        <v>1</v>
      </c>
      <c r="DX93" s="141" t="s">
        <v>170</v>
      </c>
      <c r="DY93" s="141"/>
      <c r="DZ93" s="141"/>
      <c r="EA93" s="38">
        <f t="array" ref="EA93">IF(OR(DX93=$H$82:$H$97),$G$82,0)</f>
        <v>0</v>
      </c>
      <c r="EB93" s="141" t="s">
        <v>87</v>
      </c>
      <c r="EC93" s="141"/>
      <c r="ED93" s="141"/>
      <c r="EE93" s="38">
        <f t="array" ref="EE93">IF(OR(EB93=$H$82:$H$97),$G$82,0)</f>
        <v>0</v>
      </c>
      <c r="EF93" s="141" t="s">
        <v>102</v>
      </c>
      <c r="EG93" s="141"/>
      <c r="EH93" s="141"/>
      <c r="EI93" s="38">
        <f t="array" ref="EI93">IF(OR(EF93=$H$82:$H$97),$G$82,0)</f>
        <v>0</v>
      </c>
      <c r="EJ93" s="141" t="s">
        <v>88</v>
      </c>
      <c r="EK93" s="141"/>
      <c r="EL93" s="141"/>
      <c r="EM93" s="38">
        <f t="array" ref="EM93">IF(OR(EJ93=$H$82:$H$97),$G$82,0)</f>
        <v>0</v>
      </c>
      <c r="EN93" s="140" t="s">
        <v>92</v>
      </c>
      <c r="EO93" s="140"/>
      <c r="EP93" s="140"/>
      <c r="EQ93" s="38">
        <f t="array" ref="EQ93">IF(OR(EN93=$H$82:$H$97),$G$82,0)</f>
        <v>1</v>
      </c>
      <c r="ER93" s="140" t="s">
        <v>95</v>
      </c>
      <c r="ES93" s="140"/>
      <c r="ET93" s="140"/>
      <c r="EU93" s="38">
        <f t="array" ref="EU93">IF(OR(ER93=$H$82:$H$97),$G$82,0)</f>
        <v>1</v>
      </c>
    </row>
    <row r="94" spans="5:151" ht="11.25" customHeight="1">
      <c r="E94" s="163"/>
      <c r="F94" s="160"/>
      <c r="G94" s="157"/>
      <c r="H94" s="148" t="s">
        <v>95</v>
      </c>
      <c r="I94" s="148"/>
      <c r="J94" s="149"/>
      <c r="L94" s="141" t="s">
        <v>87</v>
      </c>
      <c r="M94" s="141"/>
      <c r="N94" s="141"/>
      <c r="O94" s="38">
        <f t="array" ref="O94">IF(OR(L94=$H$82:$H$97),$G$82,0)</f>
        <v>0</v>
      </c>
      <c r="P94" s="140" t="s">
        <v>95</v>
      </c>
      <c r="Q94" s="140"/>
      <c r="R94" s="140"/>
      <c r="S94" s="38">
        <f t="array" ref="S94">IF(OR(P94=$H$82:$H$97),$G$82,0)</f>
        <v>1</v>
      </c>
      <c r="T94" s="171" t="s">
        <v>108</v>
      </c>
      <c r="U94" s="171"/>
      <c r="V94" s="171"/>
      <c r="W94" s="38">
        <f t="array" ref="W94">IF(OR(T94=$H$82:$H$97),$G$82,0)</f>
        <v>0</v>
      </c>
      <c r="X94" s="140" t="s">
        <v>91</v>
      </c>
      <c r="Y94" s="140"/>
      <c r="Z94" s="140"/>
      <c r="AA94" s="38">
        <f t="array" ref="AA94">IF(OR(X94=$H$82:$H$97),$G$82,0)</f>
        <v>1</v>
      </c>
      <c r="AB94" s="140" t="s">
        <v>95</v>
      </c>
      <c r="AC94" s="140"/>
      <c r="AD94" s="140"/>
      <c r="AE94" s="38">
        <f t="array" ref="AE94">IF(OR(AB94=$H$82:$H$97),$G$82,0)</f>
        <v>1</v>
      </c>
      <c r="AF94" s="171" t="s">
        <v>102</v>
      </c>
      <c r="AG94" s="171"/>
      <c r="AH94" s="171"/>
      <c r="AI94" s="38">
        <f t="array" ref="AI94">IF(OR(AF94=$H$82:$H$97),$G$82,0)</f>
        <v>0</v>
      </c>
      <c r="AJ94" s="171" t="s">
        <v>102</v>
      </c>
      <c r="AK94" s="171"/>
      <c r="AL94" s="171"/>
      <c r="AM94" s="38">
        <f t="array" ref="AM94">IF(OR(AJ94=$H$82:$H$97),$G$82,0)</f>
        <v>0</v>
      </c>
      <c r="AN94" s="170" t="s">
        <v>92</v>
      </c>
      <c r="AO94" s="170"/>
      <c r="AP94" s="170"/>
      <c r="AQ94" s="38">
        <f t="array" ref="AQ94">IF(OR(AN94=$H$82:$H$97),$G$82,0)</f>
        <v>1</v>
      </c>
      <c r="AR94" s="140" t="s">
        <v>94</v>
      </c>
      <c r="AS94" s="140"/>
      <c r="AT94" s="140"/>
      <c r="AU94" s="38">
        <f t="array" ref="AU94">IF(OR(AR94=$H$82:$H$97),$G$82,0)</f>
        <v>1</v>
      </c>
      <c r="AV94" s="141" t="s">
        <v>88</v>
      </c>
      <c r="AW94" s="141"/>
      <c r="AX94" s="141"/>
      <c r="AY94" s="38">
        <f t="array" ref="AY94">IF(OR(AV94=$H$82:$H$97),$G$82,0)</f>
        <v>0</v>
      </c>
      <c r="AZ94" s="171" t="s">
        <v>102</v>
      </c>
      <c r="BA94" s="171"/>
      <c r="BB94" s="171"/>
      <c r="BC94" s="38">
        <f t="array" ref="BC94">IF(OR(AZ94=$H$82:$H$97),$G$82,0)</f>
        <v>0</v>
      </c>
      <c r="BD94" s="141" t="s">
        <v>88</v>
      </c>
      <c r="BE94" s="141"/>
      <c r="BF94" s="141"/>
      <c r="BG94" s="38">
        <f t="array" ref="BG94">IF(OR(BD94=$H$82:$H$97),$G$82,0)</f>
        <v>0</v>
      </c>
      <c r="BH94" s="140" t="s">
        <v>95</v>
      </c>
      <c r="BI94" s="140"/>
      <c r="BJ94" s="140"/>
      <c r="BK94" s="38">
        <f t="array" ref="BK94">IF(OR(BH94=$H$82:$H$97),$G$82,0)</f>
        <v>1</v>
      </c>
      <c r="BL94" s="141" t="s">
        <v>88</v>
      </c>
      <c r="BM94" s="141"/>
      <c r="BN94" s="141"/>
      <c r="BO94" s="38">
        <f t="array" ref="BO94">IF(OR(BL94=$H$82:$H$97),$G$82,0)</f>
        <v>0</v>
      </c>
      <c r="BP94" s="140" t="s">
        <v>92</v>
      </c>
      <c r="BQ94" s="140"/>
      <c r="BR94" s="140"/>
      <c r="BS94" s="38">
        <f t="array" ref="BS94">IF(OR(BP94=$H$82:$H$97),$G$82,0)</f>
        <v>1</v>
      </c>
      <c r="BT94" s="171" t="s">
        <v>102</v>
      </c>
      <c r="BU94" s="171"/>
      <c r="BV94" s="171"/>
      <c r="BW94" s="38">
        <f t="array" ref="BW94">IF(OR(BT94=$H$82:$H$97),$G$82,0)</f>
        <v>0</v>
      </c>
      <c r="BX94" s="141" t="s">
        <v>88</v>
      </c>
      <c r="BY94" s="141"/>
      <c r="BZ94" s="141"/>
      <c r="CA94" s="38">
        <f t="array" ref="CA94">IF(OR(BX94=$H$82:$H$97),$G$82,0)</f>
        <v>0</v>
      </c>
      <c r="CB94" s="140" t="s">
        <v>95</v>
      </c>
      <c r="CC94" s="140"/>
      <c r="CD94" s="140"/>
      <c r="CE94" s="38">
        <f t="array" ref="CE94">IF(OR(CB94=$H$82:$H$97),$G$82,0)</f>
        <v>1</v>
      </c>
      <c r="CF94" s="140" t="s">
        <v>95</v>
      </c>
      <c r="CG94" s="140"/>
      <c r="CH94" s="140"/>
      <c r="CI94" s="38">
        <f t="array" ref="CI94">IF(OR(CF94=$H$82:$H$97),$G$82,0)</f>
        <v>1</v>
      </c>
      <c r="CJ94" s="171" t="s">
        <v>108</v>
      </c>
      <c r="CK94" s="171"/>
      <c r="CL94" s="171"/>
      <c r="CM94" s="38">
        <f t="array" ref="CM94">IF(OR(CJ94=$H$82:$H$97),$G$82,0)</f>
        <v>0</v>
      </c>
      <c r="CN94" s="141" t="s">
        <v>87</v>
      </c>
      <c r="CO94" s="141"/>
      <c r="CP94" s="141"/>
      <c r="CQ94" s="38">
        <f t="array" ref="CQ94">IF(OR(CN94=$H$82:$H$97),$G$82,0)</f>
        <v>0</v>
      </c>
      <c r="CR94" s="140" t="s">
        <v>95</v>
      </c>
      <c r="CS94" s="140"/>
      <c r="CT94" s="140"/>
      <c r="CU94" s="38">
        <f t="array" ref="CU94">IF(OR(CR94=$H$82:$H$97),$G$82,0)</f>
        <v>1</v>
      </c>
      <c r="CV94" s="141" t="s">
        <v>88</v>
      </c>
      <c r="CW94" s="141"/>
      <c r="CX94" s="141"/>
      <c r="CY94" s="38">
        <f t="array" ref="CY94">IF(OR(CV94=$H$82:$H$97),$G$82,0)</f>
        <v>0</v>
      </c>
      <c r="CZ94" s="171" t="s">
        <v>108</v>
      </c>
      <c r="DA94" s="171"/>
      <c r="DB94" s="171"/>
      <c r="DC94" s="38">
        <f t="array" ref="DC94">IF(OR(CZ94=$H$82:$H$97),$G$82,0)</f>
        <v>0</v>
      </c>
      <c r="DD94" s="140" t="s">
        <v>92</v>
      </c>
      <c r="DE94" s="140"/>
      <c r="DF94" s="140"/>
      <c r="DG94" s="38">
        <f t="array" ref="DG94">IF(OR(DD94=$H$82:$H$97),$G$82,0)</f>
        <v>1</v>
      </c>
      <c r="DH94" s="141" t="s">
        <v>88</v>
      </c>
      <c r="DI94" s="141"/>
      <c r="DJ94" s="141"/>
      <c r="DK94" s="38">
        <f t="array" ref="DK94">IF(OR(DH94=$H$82:$H$97),$G$82,0)</f>
        <v>0</v>
      </c>
      <c r="DL94" s="140" t="s">
        <v>95</v>
      </c>
      <c r="DM94" s="140"/>
      <c r="DN94" s="140"/>
      <c r="DO94" s="38">
        <f t="array" ref="DO94">IF(OR(DL94=$H$82:$H$97),$G$82,0)</f>
        <v>1</v>
      </c>
      <c r="DP94" s="171" t="s">
        <v>102</v>
      </c>
      <c r="DQ94" s="171"/>
      <c r="DR94" s="171"/>
      <c r="DS94" s="38">
        <f t="array" ref="DS94">IF(OR(DP94=$H$82:$H$97),$G$82,0)</f>
        <v>0</v>
      </c>
      <c r="DT94" s="140" t="s">
        <v>95</v>
      </c>
      <c r="DU94" s="140"/>
      <c r="DV94" s="140"/>
      <c r="DW94" s="38">
        <f t="array" ref="DW94">IF(OR(DT94=$H$82:$H$97),$G$82,0)</f>
        <v>1</v>
      </c>
      <c r="DX94" s="140" t="s">
        <v>95</v>
      </c>
      <c r="DY94" s="140"/>
      <c r="DZ94" s="140"/>
      <c r="EA94" s="38">
        <f t="array" ref="EA94">IF(OR(DX94=$H$82:$H$97),$G$82,0)</f>
        <v>1</v>
      </c>
      <c r="EB94" s="140" t="s">
        <v>92</v>
      </c>
      <c r="EC94" s="140"/>
      <c r="ED94" s="140"/>
      <c r="EE94" s="38">
        <f t="array" ref="EE94">IF(OR(EB94=$H$82:$H$97),$G$82,0)</f>
        <v>1</v>
      </c>
      <c r="EF94" s="141" t="s">
        <v>88</v>
      </c>
      <c r="EG94" s="141"/>
      <c r="EH94" s="141"/>
      <c r="EI94" s="38">
        <f t="array" ref="EI94">IF(OR(EF94=$H$82:$H$97),$G$82,0)</f>
        <v>0</v>
      </c>
      <c r="EJ94" s="171" t="s">
        <v>98</v>
      </c>
      <c r="EK94" s="171"/>
      <c r="EL94" s="171"/>
      <c r="EM94" s="38">
        <f t="array" ref="EM94">IF(OR(EJ94=$H$82:$H$97),$G$82,0)</f>
        <v>0</v>
      </c>
      <c r="EN94" s="140" t="s">
        <v>95</v>
      </c>
      <c r="EO94" s="140"/>
      <c r="EP94" s="140"/>
      <c r="EQ94" s="38">
        <f t="array" ref="EQ94">IF(OR(EN94=$H$82:$H$97),$G$82,0)</f>
        <v>1</v>
      </c>
      <c r="ER94" s="171" t="s">
        <v>108</v>
      </c>
      <c r="ES94" s="171"/>
      <c r="ET94" s="171"/>
      <c r="EU94" s="38">
        <f t="array" ref="EU94">IF(OR(ER94=$H$82:$H$97),$G$82,0)</f>
        <v>0</v>
      </c>
    </row>
    <row r="95" spans="5:151" ht="11.25" customHeight="1">
      <c r="E95" s="163"/>
      <c r="F95" s="160"/>
      <c r="G95" s="157"/>
      <c r="H95" s="148" t="s">
        <v>110</v>
      </c>
      <c r="I95" s="148"/>
      <c r="J95" s="149"/>
      <c r="L95" s="140" t="s">
        <v>92</v>
      </c>
      <c r="M95" s="140"/>
      <c r="N95" s="140"/>
      <c r="O95" s="38">
        <f t="array" ref="O95">IF(OR(L95=$H$82:$H$97),$G$82,0)</f>
        <v>1</v>
      </c>
      <c r="P95" s="141" t="s">
        <v>88</v>
      </c>
      <c r="Q95" s="141"/>
      <c r="R95" s="141"/>
      <c r="S95" s="38">
        <f t="array" ref="S95">IF(OR(P95=$H$82:$H$97),$G$82,0)</f>
        <v>0</v>
      </c>
      <c r="T95" s="171" t="s">
        <v>102</v>
      </c>
      <c r="U95" s="171"/>
      <c r="V95" s="171"/>
      <c r="W95" s="38">
        <f t="array" ref="W95">IF(OR(T95=$H$82:$H$97),$G$82,0)</f>
        <v>0</v>
      </c>
      <c r="X95" s="140" t="s">
        <v>94</v>
      </c>
      <c r="Y95" s="140"/>
      <c r="Z95" s="140"/>
      <c r="AA95" s="38">
        <f t="array" ref="AA95">IF(OR(X95=$H$82:$H$97),$G$82,0)</f>
        <v>1</v>
      </c>
      <c r="AB95" s="171" t="s">
        <v>108</v>
      </c>
      <c r="AC95" s="171"/>
      <c r="AD95" s="171"/>
      <c r="AE95" s="38">
        <f t="array" ref="AE95">IF(OR(AB95=$H$82:$H$97),$G$82,0)</f>
        <v>0</v>
      </c>
      <c r="AF95" s="141" t="s">
        <v>88</v>
      </c>
      <c r="AG95" s="141"/>
      <c r="AH95" s="141"/>
      <c r="AI95" s="38">
        <f t="array" ref="AI95">IF(OR(AF95=$H$82:$H$97),$G$82,0)</f>
        <v>0</v>
      </c>
      <c r="AJ95" s="141" t="s">
        <v>88</v>
      </c>
      <c r="AK95" s="141"/>
      <c r="AL95" s="141"/>
      <c r="AM95" s="38">
        <f t="array" ref="AM95">IF(OR(AJ95=$H$82:$H$97),$G$82,0)</f>
        <v>0</v>
      </c>
      <c r="AN95" s="140" t="s">
        <v>95</v>
      </c>
      <c r="AO95" s="140"/>
      <c r="AP95" s="140"/>
      <c r="AQ95" s="38">
        <f t="array" ref="AQ95">IF(OR(AN95=$H$82:$H$97),$G$82,0)</f>
        <v>1</v>
      </c>
      <c r="AR95" s="140" t="s">
        <v>92</v>
      </c>
      <c r="AS95" s="140"/>
      <c r="AT95" s="140"/>
      <c r="AU95" s="38">
        <f t="array" ref="AU95">IF(OR(AR95=$H$82:$H$97),$G$82,0)</f>
        <v>1</v>
      </c>
      <c r="AV95" s="171" t="s">
        <v>98</v>
      </c>
      <c r="AW95" s="171"/>
      <c r="AX95" s="171"/>
      <c r="AY95" s="38">
        <f t="array" ref="AY95">IF(OR(AV95=$H$82:$H$97),$G$82,0)</f>
        <v>0</v>
      </c>
      <c r="AZ95" s="141" t="s">
        <v>88</v>
      </c>
      <c r="BA95" s="141"/>
      <c r="BB95" s="141"/>
      <c r="BC95" s="38">
        <f t="array" ref="BC95">IF(OR(AZ95=$H$82:$H$97),$G$82,0)</f>
        <v>0</v>
      </c>
      <c r="BD95" s="171" t="s">
        <v>98</v>
      </c>
      <c r="BE95" s="171"/>
      <c r="BF95" s="171"/>
      <c r="BG95" s="38">
        <f t="array" ref="BG95">IF(OR(BD95=$H$82:$H$97),$G$82,0)</f>
        <v>0</v>
      </c>
      <c r="BH95" s="141" t="s">
        <v>88</v>
      </c>
      <c r="BI95" s="141"/>
      <c r="BJ95" s="141"/>
      <c r="BK95" s="38">
        <f t="array" ref="BK95">IF(OR(BH95=$H$82:$H$97),$G$82,0)</f>
        <v>0</v>
      </c>
      <c r="BL95" s="171" t="s">
        <v>98</v>
      </c>
      <c r="BM95" s="171"/>
      <c r="BN95" s="171"/>
      <c r="BO95" s="38">
        <f t="array" ref="BO95">IF(OR(BL95=$H$82:$H$97),$G$82,0)</f>
        <v>0</v>
      </c>
      <c r="BP95" s="140" t="s">
        <v>95</v>
      </c>
      <c r="BQ95" s="140"/>
      <c r="BR95" s="140"/>
      <c r="BS95" s="38">
        <f t="array" ref="BS95">IF(OR(BP95=$H$82:$H$97),$G$82,0)</f>
        <v>1</v>
      </c>
      <c r="BT95" s="141" t="s">
        <v>88</v>
      </c>
      <c r="BU95" s="141"/>
      <c r="BV95" s="141"/>
      <c r="BW95" s="38">
        <f t="array" ref="BW95">IF(OR(BT95=$H$82:$H$97),$G$82,0)</f>
        <v>0</v>
      </c>
      <c r="BX95" s="171" t="s">
        <v>98</v>
      </c>
      <c r="BY95" s="171"/>
      <c r="BZ95" s="171"/>
      <c r="CA95" s="38">
        <f t="array" ref="CA95">IF(OR(BX95=$H$82:$H$97),$G$82,0)</f>
        <v>0</v>
      </c>
      <c r="CB95" s="141" t="s">
        <v>88</v>
      </c>
      <c r="CC95" s="141"/>
      <c r="CD95" s="141"/>
      <c r="CE95" s="38">
        <f t="array" ref="CE95">IF(OR(CB95=$H$82:$H$97),$G$82,0)</f>
        <v>0</v>
      </c>
      <c r="CF95" s="171" t="s">
        <v>108</v>
      </c>
      <c r="CG95" s="171"/>
      <c r="CH95" s="171"/>
      <c r="CI95" s="38">
        <f t="array" ref="CI95">IF(OR(CF95=$H$82:$H$97),$G$82,0)</f>
        <v>0</v>
      </c>
      <c r="CJ95" s="141" t="s">
        <v>88</v>
      </c>
      <c r="CK95" s="141"/>
      <c r="CL95" s="141"/>
      <c r="CM95" s="38">
        <f t="array" ref="CM95">IF(OR(CJ95=$H$82:$H$97),$G$82,0)</f>
        <v>0</v>
      </c>
      <c r="CN95" s="171" t="s">
        <v>102</v>
      </c>
      <c r="CO95" s="171"/>
      <c r="CP95" s="171"/>
      <c r="CQ95" s="38">
        <f t="array" ref="CQ95">IF(OR(CN95=$H$82:$H$97),$G$82,0)</f>
        <v>0</v>
      </c>
      <c r="CR95" s="171" t="s">
        <v>108</v>
      </c>
      <c r="CS95" s="171"/>
      <c r="CT95" s="171"/>
      <c r="CU95" s="38">
        <f t="array" ref="CU95">IF(OR(CR95=$H$82:$H$97),$G$82,0)</f>
        <v>0</v>
      </c>
      <c r="CV95" s="171" t="s">
        <v>98</v>
      </c>
      <c r="CW95" s="171"/>
      <c r="CX95" s="171"/>
      <c r="CY95" s="38">
        <f t="array" ref="CY95">IF(OR(CV95=$H$82:$H$97),$G$82,0)</f>
        <v>0</v>
      </c>
      <c r="CZ95" s="171" t="s">
        <v>98</v>
      </c>
      <c r="DA95" s="171"/>
      <c r="DB95" s="171"/>
      <c r="DC95" s="38">
        <f t="array" ref="DC95">IF(OR(CZ95=$H$82:$H$97),$G$82,0)</f>
        <v>0</v>
      </c>
      <c r="DD95" s="171" t="s">
        <v>108</v>
      </c>
      <c r="DE95" s="171"/>
      <c r="DF95" s="171"/>
      <c r="DG95" s="38">
        <f t="array" ref="DG95">IF(OR(DD95=$H$82:$H$97),$G$82,0)</f>
        <v>0</v>
      </c>
      <c r="DH95" s="171" t="s">
        <v>98</v>
      </c>
      <c r="DI95" s="171"/>
      <c r="DJ95" s="171"/>
      <c r="DK95" s="38">
        <f t="array" ref="DK95">IF(OR(DH95=$H$82:$H$97),$G$82,0)</f>
        <v>0</v>
      </c>
      <c r="DL95" s="141" t="s">
        <v>88</v>
      </c>
      <c r="DM95" s="141"/>
      <c r="DN95" s="141"/>
      <c r="DO95" s="38">
        <f t="array" ref="DO95">IF(OR(DL95=$H$82:$H$97),$G$82,0)</f>
        <v>0</v>
      </c>
      <c r="DP95" s="141" t="s">
        <v>88</v>
      </c>
      <c r="DQ95" s="141"/>
      <c r="DR95" s="141"/>
      <c r="DS95" s="38">
        <f t="array" ref="DS95">IF(OR(DP95=$H$82:$H$97),$G$82,0)</f>
        <v>0</v>
      </c>
      <c r="DT95" s="171" t="s">
        <v>102</v>
      </c>
      <c r="DU95" s="171"/>
      <c r="DV95" s="171"/>
      <c r="DW95" s="38">
        <f t="array" ref="DW95">IF(OR(DT95=$H$82:$H$97),$G$82,0)</f>
        <v>0</v>
      </c>
      <c r="DX95" s="141" t="s">
        <v>88</v>
      </c>
      <c r="DY95" s="141"/>
      <c r="DZ95" s="141"/>
      <c r="EA95" s="38">
        <f t="array" ref="EA95">IF(OR(DX95=$H$82:$H$97),$G$82,0)</f>
        <v>0</v>
      </c>
      <c r="EB95" s="140" t="s">
        <v>95</v>
      </c>
      <c r="EC95" s="140"/>
      <c r="ED95" s="140"/>
      <c r="EE95" s="38">
        <f t="array" ref="EE95">IF(OR(EB95=$H$82:$H$97),$G$82,0)</f>
        <v>1</v>
      </c>
      <c r="EF95" s="171" t="s">
        <v>98</v>
      </c>
      <c r="EG95" s="171"/>
      <c r="EH95" s="171"/>
      <c r="EI95" s="38">
        <f t="array" ref="EI95">IF(OR(EF95=$H$82:$H$97),$G$82,0)</f>
        <v>0</v>
      </c>
      <c r="EJ95" s="140" t="s">
        <v>110</v>
      </c>
      <c r="EK95" s="140"/>
      <c r="EL95" s="140"/>
      <c r="EM95" s="38">
        <f t="array" ref="EM95">IF(OR(EJ95=$H$82:$H$97),$G$82,0)</f>
        <v>1</v>
      </c>
      <c r="EN95" s="171" t="s">
        <v>108</v>
      </c>
      <c r="EO95" s="171"/>
      <c r="EP95" s="171"/>
      <c r="EQ95" s="38">
        <f t="array" ref="EQ95">IF(OR(EN95=$H$82:$H$97),$G$82,0)</f>
        <v>0</v>
      </c>
      <c r="ER95" s="140" t="s">
        <v>110</v>
      </c>
      <c r="ES95" s="140"/>
      <c r="ET95" s="140"/>
      <c r="EU95" s="38">
        <f t="array" ref="EU95">IF(OR(ER95=$H$82:$H$97),$G$82,0)</f>
        <v>1</v>
      </c>
    </row>
    <row r="96" spans="5:151" ht="11.25" customHeight="1">
      <c r="E96" s="163"/>
      <c r="F96" s="160"/>
      <c r="G96" s="157"/>
      <c r="H96" s="148" t="s">
        <v>138</v>
      </c>
      <c r="I96" s="148"/>
      <c r="J96" s="149"/>
      <c r="L96" s="140" t="s">
        <v>95</v>
      </c>
      <c r="M96" s="140"/>
      <c r="N96" s="140"/>
      <c r="O96" s="38">
        <f t="array" ref="O96">IF(OR(L96=$H$82:$H$97),$G$82,0)</f>
        <v>1</v>
      </c>
      <c r="P96" s="171" t="s">
        <v>98</v>
      </c>
      <c r="Q96" s="171"/>
      <c r="R96" s="171"/>
      <c r="S96" s="38">
        <f t="array" ref="S96">IF(OR(P96=$H$82:$H$97),$G$82,0)</f>
        <v>0</v>
      </c>
      <c r="T96" s="141" t="s">
        <v>88</v>
      </c>
      <c r="U96" s="141"/>
      <c r="V96" s="141"/>
      <c r="W96" s="38">
        <f t="array" ref="W96">IF(OR(T96=$H$82:$H$97),$G$82,0)</f>
        <v>0</v>
      </c>
      <c r="X96" s="170" t="s">
        <v>92</v>
      </c>
      <c r="Y96" s="170"/>
      <c r="Z96" s="170"/>
      <c r="AA96" s="38">
        <f t="array" ref="AA96">IF(OR(X96=$H$82:$H$97),$G$82,0)</f>
        <v>1</v>
      </c>
      <c r="AB96" s="141" t="s">
        <v>88</v>
      </c>
      <c r="AC96" s="141"/>
      <c r="AD96" s="141"/>
      <c r="AE96" s="38">
        <f t="array" ref="AE96">IF(OR(AB96=$H$82:$H$97),$G$82,0)</f>
        <v>0</v>
      </c>
      <c r="AF96" s="171" t="s">
        <v>98</v>
      </c>
      <c r="AG96" s="171"/>
      <c r="AH96" s="171"/>
      <c r="AI96" s="38">
        <f t="array" ref="AI96">IF(OR(AF96=$H$82:$H$97),$G$82,0)</f>
        <v>0</v>
      </c>
      <c r="AJ96" s="171" t="s">
        <v>98</v>
      </c>
      <c r="AK96" s="171"/>
      <c r="AL96" s="171"/>
      <c r="AM96" s="38">
        <f t="array" ref="AM96">IF(OR(AJ96=$H$82:$H$97),$G$82,0)</f>
        <v>0</v>
      </c>
      <c r="AN96" s="171" t="s">
        <v>108</v>
      </c>
      <c r="AO96" s="171"/>
      <c r="AP96" s="171"/>
      <c r="AQ96" s="38">
        <f t="array" ref="AQ96">IF(OR(AN96=$H$82:$H$97),$G$82,0)</f>
        <v>0</v>
      </c>
      <c r="AR96" s="141" t="s">
        <v>136</v>
      </c>
      <c r="AS96" s="141"/>
      <c r="AT96" s="141"/>
      <c r="AU96" s="38">
        <f t="array" ref="AU96">IF(OR(AR96=$H$82:$H$97),$G$82,0)</f>
        <v>0</v>
      </c>
      <c r="AV96" s="140" t="s">
        <v>138</v>
      </c>
      <c r="AW96" s="140"/>
      <c r="AX96" s="140"/>
      <c r="AY96" s="38">
        <f t="array" ref="AY96">IF(OR(AV96=$H$82:$H$97),$G$82,0)</f>
        <v>1</v>
      </c>
      <c r="AZ96" s="171" t="s">
        <v>98</v>
      </c>
      <c r="BA96" s="171"/>
      <c r="BB96" s="171"/>
      <c r="BC96" s="38">
        <f t="array" ref="BC96">IF(OR(AZ96=$H$82:$H$97),$G$82,0)</f>
        <v>0</v>
      </c>
      <c r="BD96" s="140" t="s">
        <v>110</v>
      </c>
      <c r="BE96" s="140"/>
      <c r="BF96" s="140"/>
      <c r="BG96" s="38">
        <f t="array" ref="BG96">IF(OR(BD96=$H$82:$H$97),$G$82,0)</f>
        <v>1</v>
      </c>
      <c r="BH96" s="171" t="s">
        <v>98</v>
      </c>
      <c r="BI96" s="171"/>
      <c r="BJ96" s="171"/>
      <c r="BK96" s="38">
        <f t="array" ref="BK96">IF(OR(BH96=$H$82:$H$97),$G$82,0)</f>
        <v>0</v>
      </c>
      <c r="BL96" s="140" t="s">
        <v>138</v>
      </c>
      <c r="BM96" s="140"/>
      <c r="BN96" s="140"/>
      <c r="BO96" s="38">
        <f t="array" ref="BO96">IF(OR(BL96=$H$82:$H$97),$G$82,0)</f>
        <v>1</v>
      </c>
      <c r="BP96" s="141" t="s">
        <v>88</v>
      </c>
      <c r="BQ96" s="141"/>
      <c r="BR96" s="141"/>
      <c r="BS96" s="38">
        <f t="array" ref="BS96">IF(OR(BP96=$H$82:$H$97),$G$82,0)</f>
        <v>0</v>
      </c>
      <c r="BT96" s="171" t="s">
        <v>98</v>
      </c>
      <c r="BU96" s="171"/>
      <c r="BV96" s="171"/>
      <c r="BW96" s="38">
        <f t="array" ref="BW96">IF(OR(BT96=$H$82:$H$97),$G$82,0)</f>
        <v>0</v>
      </c>
      <c r="BX96" s="140" t="s">
        <v>110</v>
      </c>
      <c r="BY96" s="140"/>
      <c r="BZ96" s="140"/>
      <c r="CA96" s="38">
        <f t="array" ref="CA96">IF(OR(BX96=$H$82:$H$97),$G$82,0)</f>
        <v>1</v>
      </c>
      <c r="CB96" s="171" t="s">
        <v>98</v>
      </c>
      <c r="CC96" s="171"/>
      <c r="CD96" s="171"/>
      <c r="CE96" s="38">
        <f t="array" ref="CE96">IF(OR(CB96=$H$82:$H$97),$G$82,0)</f>
        <v>0</v>
      </c>
      <c r="CF96" s="171" t="s">
        <v>98</v>
      </c>
      <c r="CG96" s="171"/>
      <c r="CH96" s="171"/>
      <c r="CI96" s="38">
        <f t="array" ref="CI96">IF(OR(CF96=$H$82:$H$97),$G$82,0)</f>
        <v>0</v>
      </c>
      <c r="CJ96" s="171" t="s">
        <v>98</v>
      </c>
      <c r="CK96" s="171"/>
      <c r="CL96" s="171"/>
      <c r="CM96" s="38">
        <f t="array" ref="CM96">IF(OR(CJ96=$H$82:$H$97),$G$82,0)</f>
        <v>0</v>
      </c>
      <c r="CN96" s="171" t="s">
        <v>98</v>
      </c>
      <c r="CO96" s="171"/>
      <c r="CP96" s="171"/>
      <c r="CQ96" s="38">
        <f t="array" ref="CQ96">IF(OR(CN96=$H$82:$H$97),$G$82,0)</f>
        <v>0</v>
      </c>
      <c r="CR96" s="171" t="s">
        <v>102</v>
      </c>
      <c r="CS96" s="171"/>
      <c r="CT96" s="171"/>
      <c r="CU96" s="38">
        <f t="array" ref="CU96">IF(OR(CR96=$H$82:$H$97),$G$82,0)</f>
        <v>0</v>
      </c>
      <c r="CV96" s="140" t="s">
        <v>110</v>
      </c>
      <c r="CW96" s="140"/>
      <c r="CX96" s="140"/>
      <c r="CY96" s="38">
        <f t="array" ref="CY96">IF(OR(CV96=$H$82:$H$97),$G$82,0)</f>
        <v>1</v>
      </c>
      <c r="CZ96" s="140" t="s">
        <v>138</v>
      </c>
      <c r="DA96" s="140"/>
      <c r="DB96" s="140"/>
      <c r="DC96" s="38">
        <f t="array" ref="DC96">IF(OR(CZ96=$H$82:$H$97),$G$82,0)</f>
        <v>1</v>
      </c>
      <c r="DD96" s="141" t="s">
        <v>88</v>
      </c>
      <c r="DE96" s="141"/>
      <c r="DF96" s="141"/>
      <c r="DG96" s="38">
        <f t="array" ref="DG96">IF(OR(DD96=$H$82:$H$97),$G$82,0)</f>
        <v>0</v>
      </c>
      <c r="DH96" s="140" t="s">
        <v>110</v>
      </c>
      <c r="DI96" s="140"/>
      <c r="DJ96" s="140"/>
      <c r="DK96" s="38">
        <f t="array" ref="DK96">IF(OR(DH96=$H$82:$H$97),$G$82,0)</f>
        <v>1</v>
      </c>
      <c r="DL96" s="171" t="s">
        <v>98</v>
      </c>
      <c r="DM96" s="171"/>
      <c r="DN96" s="171"/>
      <c r="DO96" s="38">
        <f t="array" ref="DO96">IF(OR(DL96=$H$82:$H$97),$G$82,0)</f>
        <v>0</v>
      </c>
      <c r="DP96" s="171" t="s">
        <v>98</v>
      </c>
      <c r="DQ96" s="171"/>
      <c r="DR96" s="171"/>
      <c r="DS96" s="38">
        <f t="array" ref="DS96">IF(OR(DP96=$H$82:$H$97),$G$82,0)</f>
        <v>0</v>
      </c>
      <c r="DT96" s="141" t="s">
        <v>88</v>
      </c>
      <c r="DU96" s="141"/>
      <c r="DV96" s="141"/>
      <c r="DW96" s="38">
        <f t="array" ref="DW96">IF(OR(DT96=$H$82:$H$97),$G$82,0)</f>
        <v>0</v>
      </c>
      <c r="DX96" s="171" t="s">
        <v>98</v>
      </c>
      <c r="DY96" s="171"/>
      <c r="DZ96" s="171"/>
      <c r="EA96" s="38">
        <f t="array" ref="EA96">IF(OR(DX96=$H$82:$H$97),$G$82,0)</f>
        <v>0</v>
      </c>
      <c r="EB96" s="171" t="s">
        <v>102</v>
      </c>
      <c r="EC96" s="171"/>
      <c r="ED96" s="171"/>
      <c r="EE96" s="38">
        <f t="array" ref="EE96">IF(OR(EB96=$H$82:$H$97),$G$82,0)</f>
        <v>0</v>
      </c>
      <c r="EF96" s="140" t="s">
        <v>110</v>
      </c>
      <c r="EG96" s="140"/>
      <c r="EH96" s="140"/>
      <c r="EI96" s="38">
        <f t="array" ref="EI96">IF(OR(EF96=$H$82:$H$97),$G$82,0)</f>
        <v>1</v>
      </c>
      <c r="EJ96" s="140" t="s">
        <v>138</v>
      </c>
      <c r="EK96" s="140"/>
      <c r="EL96" s="140"/>
      <c r="EM96" s="38">
        <f t="array" ref="EM96">IF(OR(EJ96=$H$82:$H$97),$G$82,0)</f>
        <v>1</v>
      </c>
      <c r="EN96" s="171" t="s">
        <v>98</v>
      </c>
      <c r="EO96" s="171"/>
      <c r="EP96" s="171"/>
      <c r="EQ96" s="38">
        <f t="array" ref="EQ96">IF(OR(EN96=$H$82:$H$97),$G$82,0)</f>
        <v>0</v>
      </c>
      <c r="ER96" s="140" t="s">
        <v>138</v>
      </c>
      <c r="ES96" s="140"/>
      <c r="ET96" s="140"/>
      <c r="EU96" s="38">
        <f t="array" ref="EU96">IF(OR(ER96=$H$82:$H$97),$G$82,0)</f>
        <v>1</v>
      </c>
    </row>
    <row r="97" spans="2:151" ht="11.25" customHeight="1">
      <c r="E97" s="164"/>
      <c r="F97" s="161"/>
      <c r="G97" s="158"/>
      <c r="H97" s="154" t="s">
        <v>59</v>
      </c>
      <c r="I97" s="154"/>
      <c r="J97" s="155"/>
      <c r="L97" s="140" t="s">
        <v>59</v>
      </c>
      <c r="M97" s="140"/>
      <c r="N97" s="140"/>
      <c r="O97" s="38">
        <f t="array" ref="O97">IF(OR(L97=$H$82:$H$97),$G$82,0)</f>
        <v>1</v>
      </c>
      <c r="P97" s="140" t="s">
        <v>59</v>
      </c>
      <c r="Q97" s="140"/>
      <c r="R97" s="140"/>
      <c r="S97" s="38">
        <f t="array" ref="S97">IF(OR(P97=$H$82:$H$97),$G$82,0)</f>
        <v>1</v>
      </c>
      <c r="T97" s="170" t="s">
        <v>110</v>
      </c>
      <c r="U97" s="170"/>
      <c r="V97" s="170"/>
      <c r="W97" s="38">
        <f t="array" ref="W97">IF(OR(T97=$H$82:$H$97),$G$82,0)</f>
        <v>1</v>
      </c>
      <c r="X97" s="140" t="s">
        <v>59</v>
      </c>
      <c r="Y97" s="140"/>
      <c r="Z97" s="140"/>
      <c r="AA97" s="38">
        <f t="array" ref="AA97">IF(OR(X97=$H$82:$H$97),$G$82,0)</f>
        <v>1</v>
      </c>
      <c r="AB97" s="171" t="s">
        <v>98</v>
      </c>
      <c r="AC97" s="171"/>
      <c r="AD97" s="171"/>
      <c r="AE97" s="38">
        <f t="array" ref="AE97">IF(OR(AB97=$H$82:$H$97),$G$82,0)</f>
        <v>0</v>
      </c>
      <c r="AF97" s="140" t="s">
        <v>110</v>
      </c>
      <c r="AG97" s="140"/>
      <c r="AH97" s="140"/>
      <c r="AI97" s="38">
        <f t="array" ref="AI97">IF(OR(AF97=$H$82:$H$97),$G$82,0)</f>
        <v>1</v>
      </c>
      <c r="AJ97" s="170" t="s">
        <v>110</v>
      </c>
      <c r="AK97" s="170"/>
      <c r="AL97" s="170"/>
      <c r="AM97" s="38">
        <f t="array" ref="AM97">IF(OR(AJ97=$H$82:$H$97),$G$82,0)</f>
        <v>1</v>
      </c>
      <c r="AN97" s="171" t="s">
        <v>98</v>
      </c>
      <c r="AO97" s="171"/>
      <c r="AP97" s="171"/>
      <c r="AQ97" s="38">
        <f t="array" ref="AQ97">IF(OR(AN97=$H$82:$H$97),$G$82,0)</f>
        <v>0</v>
      </c>
      <c r="AR97" s="140" t="s">
        <v>59</v>
      </c>
      <c r="AS97" s="140"/>
      <c r="AT97" s="140"/>
      <c r="AU97" s="38">
        <f t="array" ref="AU97">IF(OR(AR97=$H$82:$H$97),$G$82,0)</f>
        <v>1</v>
      </c>
      <c r="AV97" s="140" t="s">
        <v>59</v>
      </c>
      <c r="AW97" s="140"/>
      <c r="AX97" s="140"/>
      <c r="AY97" s="38">
        <f t="array" ref="AY97">IF(OR(AV97=$H$82:$H$97),$G$82,0)</f>
        <v>1</v>
      </c>
      <c r="AZ97" s="140" t="s">
        <v>110</v>
      </c>
      <c r="BA97" s="140"/>
      <c r="BB97" s="140"/>
      <c r="BC97" s="38">
        <f t="array" ref="BC97">IF(OR(AZ97=$H$82:$H$97),$G$82,0)</f>
        <v>1</v>
      </c>
      <c r="BD97" s="140" t="s">
        <v>59</v>
      </c>
      <c r="BE97" s="140"/>
      <c r="BF97" s="140"/>
      <c r="BG97" s="38">
        <f t="array" ref="BG97">IF(OR(BD97=$H$82:$H$97),$G$82,0)</f>
        <v>1</v>
      </c>
      <c r="BH97" s="174" t="s">
        <v>192</v>
      </c>
      <c r="BI97" s="174"/>
      <c r="BJ97" s="174"/>
      <c r="BK97" s="38">
        <f t="array" ref="BK97">IF(OR(BH97=$H$82:$H$97),$G$82,0)</f>
        <v>0</v>
      </c>
      <c r="BL97" s="140" t="s">
        <v>59</v>
      </c>
      <c r="BM97" s="140"/>
      <c r="BN97" s="140"/>
      <c r="BO97" s="38">
        <f t="array" ref="BO97">IF(OR(BL97=$H$82:$H$97),$G$82,0)</f>
        <v>1</v>
      </c>
      <c r="BP97" s="140" t="s">
        <v>59</v>
      </c>
      <c r="BQ97" s="140"/>
      <c r="BR97" s="140"/>
      <c r="BS97" s="38">
        <f t="array" ref="BS97">IF(OR(BP97=$H$82:$H$97),$G$82,0)</f>
        <v>1</v>
      </c>
      <c r="BT97" s="140" t="s">
        <v>110</v>
      </c>
      <c r="BU97" s="140"/>
      <c r="BV97" s="140"/>
      <c r="BW97" s="38">
        <f t="array" ref="BW97">IF(OR(BT97=$H$82:$H$97),$G$82,0)</f>
        <v>1</v>
      </c>
      <c r="BX97" s="140" t="s">
        <v>59</v>
      </c>
      <c r="BY97" s="140"/>
      <c r="BZ97" s="140"/>
      <c r="CA97" s="38">
        <f t="array" ref="CA97">IF(OR(BX97=$H$82:$H$97),$G$82,0)</f>
        <v>1</v>
      </c>
      <c r="CB97" s="140" t="s">
        <v>59</v>
      </c>
      <c r="CC97" s="140"/>
      <c r="CD97" s="140"/>
      <c r="CE97" s="38">
        <f t="array" ref="CE97">IF(OR(CB97=$H$82:$H$97),$G$82,0)</f>
        <v>1</v>
      </c>
      <c r="CF97" s="140" t="s">
        <v>59</v>
      </c>
      <c r="CG97" s="140"/>
      <c r="CH97" s="140"/>
      <c r="CI97" s="38">
        <f t="array" ref="CI97">IF(OR(CF97=$H$82:$H$97),$G$82,0)</f>
        <v>1</v>
      </c>
      <c r="CJ97" s="140" t="s">
        <v>59</v>
      </c>
      <c r="CK97" s="140"/>
      <c r="CL97" s="140"/>
      <c r="CM97" s="38">
        <f t="array" ref="CM97">IF(OR(CJ97=$H$82:$H$97),$G$82,0)</f>
        <v>1</v>
      </c>
      <c r="CN97" s="140" t="s">
        <v>110</v>
      </c>
      <c r="CO97" s="140"/>
      <c r="CP97" s="140"/>
      <c r="CQ97" s="38">
        <f t="array" ref="CQ97">IF(OR(CN97=$H$82:$H$97),$G$82,0)</f>
        <v>1</v>
      </c>
      <c r="CR97" s="140" t="s">
        <v>110</v>
      </c>
      <c r="CS97" s="140"/>
      <c r="CT97" s="140"/>
      <c r="CU97" s="38">
        <f t="array" ref="CU97">IF(OR(CR97=$H$82:$H$97),$G$82,0)</f>
        <v>1</v>
      </c>
      <c r="CV97" s="140" t="s">
        <v>138</v>
      </c>
      <c r="CW97" s="140"/>
      <c r="CX97" s="140"/>
      <c r="CY97" s="38">
        <f t="array" ref="CY97">IF(OR(CV97=$H$82:$H$97),$G$82,0)</f>
        <v>1</v>
      </c>
      <c r="CZ97" s="140" t="s">
        <v>59</v>
      </c>
      <c r="DA97" s="140"/>
      <c r="DB97" s="140"/>
      <c r="DC97" s="38">
        <f t="array" ref="DC97">IF(OR(CZ97=$H$82:$H$97),$G$82,0)</f>
        <v>1</v>
      </c>
      <c r="DD97" s="140" t="s">
        <v>59</v>
      </c>
      <c r="DE97" s="140"/>
      <c r="DF97" s="140"/>
      <c r="DG97" s="38">
        <f t="array" ref="DG97">IF(OR(DD97=$H$82:$H$97),$G$82,0)</f>
        <v>1</v>
      </c>
      <c r="DH97" s="140" t="s">
        <v>59</v>
      </c>
      <c r="DI97" s="140"/>
      <c r="DJ97" s="140"/>
      <c r="DK97" s="38">
        <f t="array" ref="DK97">IF(OR(DH97=$H$82:$H$97),$G$82,0)</f>
        <v>1</v>
      </c>
      <c r="DL97" s="140" t="s">
        <v>110</v>
      </c>
      <c r="DM97" s="140"/>
      <c r="DN97" s="140"/>
      <c r="DO97" s="38">
        <f t="array" ref="DO97">IF(OR(DL97=$H$82:$H$97),$G$82,0)</f>
        <v>1</v>
      </c>
      <c r="DP97" s="140" t="s">
        <v>138</v>
      </c>
      <c r="DQ97" s="140"/>
      <c r="DR97" s="140"/>
      <c r="DS97" s="38">
        <f t="array" ref="DS97">IF(OR(DP97=$H$82:$H$97),$G$82,0)</f>
        <v>1</v>
      </c>
      <c r="DT97" s="171" t="s">
        <v>98</v>
      </c>
      <c r="DU97" s="171"/>
      <c r="DV97" s="171"/>
      <c r="DW97" s="38">
        <f t="array" ref="DW97">IF(OR(DT97=$H$82:$H$97),$G$82,0)</f>
        <v>0</v>
      </c>
      <c r="DX97" s="140" t="s">
        <v>59</v>
      </c>
      <c r="DY97" s="140"/>
      <c r="DZ97" s="140"/>
      <c r="EA97" s="38">
        <f t="array" ref="EA97">IF(OR(DX97=$H$82:$H$97),$G$82,0)</f>
        <v>1</v>
      </c>
      <c r="EB97" s="140" t="s">
        <v>138</v>
      </c>
      <c r="EC97" s="140"/>
      <c r="ED97" s="140"/>
      <c r="EE97" s="38">
        <f t="array" ref="EE97">IF(OR(EB97=$H$82:$H$97),$G$82,0)</f>
        <v>1</v>
      </c>
      <c r="EF97" s="140" t="s">
        <v>138</v>
      </c>
      <c r="EG97" s="140"/>
      <c r="EH97" s="140"/>
      <c r="EI97" s="38">
        <f t="array" ref="EI97">IF(OR(EF97=$H$82:$H$97),$G$82,0)</f>
        <v>1</v>
      </c>
      <c r="EJ97" s="140" t="s">
        <v>59</v>
      </c>
      <c r="EK97" s="140"/>
      <c r="EL97" s="140"/>
      <c r="EM97" s="38">
        <f t="array" ref="EM97">IF(OR(EJ97=$H$82:$H$97),$G$82,0)</f>
        <v>1</v>
      </c>
      <c r="EN97" s="140" t="s">
        <v>59</v>
      </c>
      <c r="EO97" s="140"/>
      <c r="EP97" s="140"/>
      <c r="EQ97" s="38">
        <f t="array" ref="EQ97">IF(OR(EN97=$H$82:$H$97),$G$82,0)</f>
        <v>1</v>
      </c>
      <c r="ER97" s="140" t="s">
        <v>59</v>
      </c>
      <c r="ES97" s="140"/>
      <c r="ET97" s="140"/>
      <c r="EU97" s="38">
        <f t="array" ref="EU97">IF(OR(ER97=$H$82:$H$97),$G$82,0)</f>
        <v>1</v>
      </c>
    </row>
    <row r="98" spans="2:151" ht="11.25" customHeight="1">
      <c r="F98" s="46"/>
      <c r="G98" s="47"/>
      <c r="N98" s="45"/>
      <c r="O98" s="45"/>
      <c r="R98" s="45"/>
      <c r="S98" s="45"/>
      <c r="V98" s="45"/>
      <c r="W98" s="45"/>
      <c r="Z98" s="45"/>
      <c r="AA98" s="45"/>
      <c r="AD98" s="45"/>
      <c r="AE98" s="45"/>
      <c r="AH98" s="45"/>
      <c r="AI98" s="45"/>
      <c r="AL98" s="45"/>
      <c r="AM98" s="45"/>
      <c r="AP98" s="45"/>
      <c r="AQ98" s="45"/>
      <c r="AT98" s="45"/>
      <c r="AU98" s="45"/>
      <c r="AX98" s="45"/>
      <c r="AY98" s="45"/>
      <c r="BB98" s="45"/>
      <c r="BC98" s="45"/>
      <c r="BF98" s="45"/>
      <c r="BG98" s="45"/>
      <c r="BJ98" s="45"/>
      <c r="BK98" s="45"/>
      <c r="BN98" s="45"/>
      <c r="BO98" s="45"/>
      <c r="BR98" s="45"/>
      <c r="BS98" s="45"/>
      <c r="BV98" s="45"/>
      <c r="BW98" s="45"/>
      <c r="BZ98" s="45"/>
      <c r="CA98" s="45"/>
      <c r="CD98" s="45"/>
      <c r="CE98" s="45"/>
      <c r="CH98" s="45"/>
      <c r="CI98" s="45"/>
      <c r="CL98" s="45"/>
      <c r="CM98" s="45"/>
      <c r="CP98" s="45"/>
      <c r="CQ98" s="45"/>
      <c r="CT98" s="45"/>
      <c r="CU98" s="45"/>
      <c r="CX98" s="45"/>
      <c r="CY98" s="45"/>
      <c r="DB98" s="45"/>
      <c r="DC98" s="45"/>
      <c r="DF98" s="45"/>
      <c r="DG98" s="45"/>
      <c r="DJ98" s="45"/>
      <c r="DK98" s="45"/>
      <c r="DN98" s="45"/>
      <c r="DO98" s="45"/>
      <c r="DR98" s="45"/>
      <c r="DS98" s="45"/>
      <c r="DV98" s="45"/>
      <c r="DW98" s="45"/>
      <c r="DZ98" s="45"/>
      <c r="EA98" s="45"/>
      <c r="ED98" s="45"/>
      <c r="EE98" s="45"/>
      <c r="EH98" s="45"/>
      <c r="EI98" s="45"/>
      <c r="EL98" s="45"/>
      <c r="EM98" s="45"/>
      <c r="EP98" s="45"/>
      <c r="EQ98" s="45"/>
      <c r="ET98" s="45"/>
      <c r="EU98" s="45"/>
    </row>
    <row r="99" spans="2:151" ht="11.25" customHeight="1">
      <c r="E99" s="162" t="s">
        <v>12</v>
      </c>
      <c r="F99" s="159" t="s">
        <v>21</v>
      </c>
      <c r="G99" s="156">
        <f>Punkte!A6</f>
        <v>2</v>
      </c>
      <c r="H99" s="150" t="s">
        <v>86</v>
      </c>
      <c r="I99" s="150"/>
      <c r="J99" s="151"/>
      <c r="L99" s="140" t="s">
        <v>86</v>
      </c>
      <c r="M99" s="140"/>
      <c r="N99" s="140"/>
      <c r="O99" s="38">
        <f t="array" ref="O99">IF(OR(L99=$H$99:$H$106),$G$99,0)</f>
        <v>2</v>
      </c>
      <c r="P99" s="140" t="s">
        <v>86</v>
      </c>
      <c r="Q99" s="140"/>
      <c r="R99" s="140"/>
      <c r="S99" s="38">
        <f t="array" ref="S99">IF(OR(P99=$H$99:$H$106),$G$99,0)</f>
        <v>2</v>
      </c>
      <c r="T99" s="140" t="s">
        <v>86</v>
      </c>
      <c r="U99" s="140"/>
      <c r="V99" s="140"/>
      <c r="W99" s="38">
        <f t="array" ref="W99">IF(OR(T99=$H$99:$H$106),$G$99,0)</f>
        <v>2</v>
      </c>
      <c r="X99" s="140" t="s">
        <v>86</v>
      </c>
      <c r="Y99" s="140"/>
      <c r="Z99" s="140"/>
      <c r="AA99" s="38">
        <f t="array" ref="AA99">IF(OR(X99=$H$99:$H$106),$G$99,0)</f>
        <v>2</v>
      </c>
      <c r="AB99" s="140" t="s">
        <v>86</v>
      </c>
      <c r="AC99" s="140"/>
      <c r="AD99" s="140"/>
      <c r="AE99" s="38">
        <f t="array" ref="AE99">IF(OR(AB99=$H$99:$H$106),$G$99,0)</f>
        <v>2</v>
      </c>
      <c r="AF99" s="140" t="s">
        <v>86</v>
      </c>
      <c r="AG99" s="140"/>
      <c r="AH99" s="140"/>
      <c r="AI99" s="38">
        <f t="array" ref="AI99">IF(OR(AF99=$H$99:$H$106),$G$99,0)</f>
        <v>2</v>
      </c>
      <c r="AJ99" s="140" t="s">
        <v>86</v>
      </c>
      <c r="AK99" s="140"/>
      <c r="AL99" s="140"/>
      <c r="AM99" s="38">
        <f t="array" ref="AM99">IF(OR(AJ99=$H$99:$H$106),$G$99,0)</f>
        <v>2</v>
      </c>
      <c r="AN99" s="140" t="s">
        <v>86</v>
      </c>
      <c r="AO99" s="140"/>
      <c r="AP99" s="140"/>
      <c r="AQ99" s="38">
        <f t="array" ref="AQ99">IF(OR(AN99=$H$99:$H$106),$G$99,0)</f>
        <v>2</v>
      </c>
      <c r="AR99" s="140" t="s">
        <v>86</v>
      </c>
      <c r="AS99" s="140"/>
      <c r="AT99" s="140"/>
      <c r="AU99" s="38">
        <f t="array" ref="AU99">IF(OR(AR99=$H$99:$H$106),$G$99,0)</f>
        <v>2</v>
      </c>
      <c r="AV99" s="140" t="s">
        <v>86</v>
      </c>
      <c r="AW99" s="140"/>
      <c r="AX99" s="140"/>
      <c r="AY99" s="38">
        <f t="array" ref="AY99">IF(OR(AV99=$H$99:$H$106),$G$99,0)</f>
        <v>2</v>
      </c>
      <c r="AZ99" s="140" t="s">
        <v>86</v>
      </c>
      <c r="BA99" s="140"/>
      <c r="BB99" s="140"/>
      <c r="BC99" s="38">
        <f t="array" ref="BC99">IF(OR(AZ99=$H$99:$H$106),$G$99,0)</f>
        <v>2</v>
      </c>
      <c r="BD99" s="140" t="s">
        <v>86</v>
      </c>
      <c r="BE99" s="140"/>
      <c r="BF99" s="140"/>
      <c r="BG99" s="38">
        <f t="array" ref="BG99">IF(OR(BD99=$H$99:$H$106),$G$99,0)</f>
        <v>2</v>
      </c>
      <c r="BH99" s="140" t="s">
        <v>86</v>
      </c>
      <c r="BI99" s="140"/>
      <c r="BJ99" s="140"/>
      <c r="BK99" s="38">
        <f t="array" ref="BK99">IF(OR(BH99=$H$99:$H$106),$G$99,0)</f>
        <v>2</v>
      </c>
      <c r="BL99" s="140" t="s">
        <v>86</v>
      </c>
      <c r="BM99" s="140"/>
      <c r="BN99" s="140"/>
      <c r="BO99" s="38">
        <f t="array" ref="BO99">IF(OR(BL99=$H$99:$H$106),$G$99,0)</f>
        <v>2</v>
      </c>
      <c r="BP99" s="140" t="s">
        <v>86</v>
      </c>
      <c r="BQ99" s="140"/>
      <c r="BR99" s="140"/>
      <c r="BS99" s="38">
        <f t="array" ref="BS99">IF(OR(BP99=$H$99:$H$106),$G$99,0)</f>
        <v>2</v>
      </c>
      <c r="BT99" s="140" t="s">
        <v>86</v>
      </c>
      <c r="BU99" s="140"/>
      <c r="BV99" s="140"/>
      <c r="BW99" s="38">
        <f t="array" ref="BW99">IF(OR(BT99=$H$99:$H$106),$G$99,0)</f>
        <v>2</v>
      </c>
      <c r="BX99" s="140" t="s">
        <v>86</v>
      </c>
      <c r="BY99" s="140"/>
      <c r="BZ99" s="140"/>
      <c r="CA99" s="38">
        <f t="array" ref="CA99">IF(OR(BX99=$H$99:$H$106),$G$99,0)</f>
        <v>2</v>
      </c>
      <c r="CB99" s="140" t="s">
        <v>86</v>
      </c>
      <c r="CC99" s="140"/>
      <c r="CD99" s="140"/>
      <c r="CE99" s="38">
        <f t="array" ref="CE99">IF(OR(CB99=$H$99:$H$106),$G$99,0)</f>
        <v>2</v>
      </c>
      <c r="CF99" s="140" t="s">
        <v>86</v>
      </c>
      <c r="CG99" s="140"/>
      <c r="CH99" s="140"/>
      <c r="CI99" s="38">
        <f t="array" ref="CI99">IF(OR(CF99=$H$99:$H$106),$G$99,0)</f>
        <v>2</v>
      </c>
      <c r="CJ99" s="140" t="s">
        <v>86</v>
      </c>
      <c r="CK99" s="140"/>
      <c r="CL99" s="140"/>
      <c r="CM99" s="38">
        <f t="array" ref="CM99">IF(OR(CJ99=$H$99:$H$106),$G$99,0)</f>
        <v>2</v>
      </c>
      <c r="CN99" s="140" t="s">
        <v>86</v>
      </c>
      <c r="CO99" s="140"/>
      <c r="CP99" s="140"/>
      <c r="CQ99" s="38">
        <f t="array" ref="CQ99">IF(OR(CN99=$H$99:$H$106),$G$99,0)</f>
        <v>2</v>
      </c>
      <c r="CR99" s="140" t="s">
        <v>86</v>
      </c>
      <c r="CS99" s="140"/>
      <c r="CT99" s="140"/>
      <c r="CU99" s="38">
        <f t="array" ref="CU99">IF(OR(CR99=$H$99:$H$106),$G$99,0)</f>
        <v>2</v>
      </c>
      <c r="CV99" s="140" t="s">
        <v>86</v>
      </c>
      <c r="CW99" s="140"/>
      <c r="CX99" s="140"/>
      <c r="CY99" s="38">
        <f t="array" ref="CY99">IF(OR(CV99=$H$99:$H$106),$G$99,0)</f>
        <v>2</v>
      </c>
      <c r="CZ99" s="140" t="s">
        <v>86</v>
      </c>
      <c r="DA99" s="140"/>
      <c r="DB99" s="140"/>
      <c r="DC99" s="38">
        <f t="array" ref="DC99">IF(OR(CZ99=$H$99:$H$106),$G$99,0)</f>
        <v>2</v>
      </c>
      <c r="DD99" s="140" t="s">
        <v>86</v>
      </c>
      <c r="DE99" s="140"/>
      <c r="DF99" s="140"/>
      <c r="DG99" s="38">
        <f t="array" ref="DG99">IF(OR(DD99=$H$99:$H$106),$G$99,0)</f>
        <v>2</v>
      </c>
      <c r="DH99" s="140" t="s">
        <v>86</v>
      </c>
      <c r="DI99" s="140"/>
      <c r="DJ99" s="140"/>
      <c r="DK99" s="38">
        <f t="array" ref="DK99">IF(OR(DH99=$H$99:$H$106),$G$99,0)</f>
        <v>2</v>
      </c>
      <c r="DL99" s="140" t="s">
        <v>86</v>
      </c>
      <c r="DM99" s="140"/>
      <c r="DN99" s="140"/>
      <c r="DO99" s="38">
        <f t="array" ref="DO99">IF(OR(DL99=$H$99:$H$106),$G$99,0)</f>
        <v>2</v>
      </c>
      <c r="DP99" s="140" t="s">
        <v>86</v>
      </c>
      <c r="DQ99" s="140"/>
      <c r="DR99" s="140"/>
      <c r="DS99" s="38">
        <f t="array" ref="DS99">IF(OR(DP99=$H$99:$H$106),$G$99,0)</f>
        <v>2</v>
      </c>
      <c r="DT99" s="140" t="s">
        <v>86</v>
      </c>
      <c r="DU99" s="140"/>
      <c r="DV99" s="140"/>
      <c r="DW99" s="38">
        <f t="array" ref="DW99">IF(OR(DT99=$H$99:$H$106),$G$99,0)</f>
        <v>2</v>
      </c>
      <c r="DX99" s="140" t="s">
        <v>86</v>
      </c>
      <c r="DY99" s="140"/>
      <c r="DZ99" s="140"/>
      <c r="EA99" s="38">
        <f t="array" ref="EA99">IF(OR(DX99=$H$99:$H$106),$G$99,0)</f>
        <v>2</v>
      </c>
      <c r="EB99" s="140" t="s">
        <v>86</v>
      </c>
      <c r="EC99" s="140"/>
      <c r="ED99" s="140"/>
      <c r="EE99" s="38">
        <f t="array" ref="EE99">IF(OR(EB99=$H$99:$H$106),$G$99,0)</f>
        <v>2</v>
      </c>
      <c r="EF99" s="140" t="s">
        <v>86</v>
      </c>
      <c r="EG99" s="140"/>
      <c r="EH99" s="140"/>
      <c r="EI99" s="38">
        <f t="array" ref="EI99">IF(OR(EF99=$H$99:$H$106),$G$99,0)</f>
        <v>2</v>
      </c>
      <c r="EJ99" s="140" t="s">
        <v>86</v>
      </c>
      <c r="EK99" s="140"/>
      <c r="EL99" s="140"/>
      <c r="EM99" s="38">
        <f t="array" ref="EM99">IF(OR(EJ99=$H$99:$H$106),$G$99,0)</f>
        <v>2</v>
      </c>
      <c r="EN99" s="140" t="s">
        <v>86</v>
      </c>
      <c r="EO99" s="140"/>
      <c r="EP99" s="140"/>
      <c r="EQ99" s="38">
        <f t="array" ref="EQ99">IF(OR(EN99=$H$99:$H$106),$G$99,0)</f>
        <v>2</v>
      </c>
      <c r="ER99" s="140" t="s">
        <v>86</v>
      </c>
      <c r="ES99" s="140"/>
      <c r="ET99" s="140"/>
      <c r="EU99" s="38">
        <f t="array" ref="EU99">IF(OR(ER99=$H$99:$H$106),$G$99,0)</f>
        <v>2</v>
      </c>
    </row>
    <row r="100" spans="2:151" ht="11.25" customHeight="1">
      <c r="E100" s="163"/>
      <c r="F100" s="160"/>
      <c r="G100" s="157"/>
      <c r="H100" s="148" t="s">
        <v>96</v>
      </c>
      <c r="I100" s="148"/>
      <c r="J100" s="149"/>
      <c r="L100" s="140" t="s">
        <v>96</v>
      </c>
      <c r="M100" s="140"/>
      <c r="N100" s="140"/>
      <c r="O100" s="38">
        <f t="array" ref="O100">IF(OR(L100=$H$99:$H$106),$G$99,0)</f>
        <v>2</v>
      </c>
      <c r="P100" s="140" t="s">
        <v>96</v>
      </c>
      <c r="Q100" s="140"/>
      <c r="R100" s="140"/>
      <c r="S100" s="38">
        <f t="array" ref="S100">IF(OR(P100=$H$99:$H$106),$G$99,0)</f>
        <v>2</v>
      </c>
      <c r="T100" s="140" t="s">
        <v>96</v>
      </c>
      <c r="U100" s="140"/>
      <c r="V100" s="140"/>
      <c r="W100" s="38">
        <f t="array" ref="W100">IF(OR(T100=$H$99:$H$106),$G$99,0)</f>
        <v>2</v>
      </c>
      <c r="X100" s="140" t="s">
        <v>96</v>
      </c>
      <c r="Y100" s="140"/>
      <c r="Z100" s="140"/>
      <c r="AA100" s="38">
        <f t="array" ref="AA100">IF(OR(X100=$H$99:$H$106),$G$99,0)</f>
        <v>2</v>
      </c>
      <c r="AB100" s="140" t="s">
        <v>96</v>
      </c>
      <c r="AC100" s="140"/>
      <c r="AD100" s="140"/>
      <c r="AE100" s="38">
        <f t="array" ref="AE100">IF(OR(AB100=$H$99:$H$106),$G$99,0)</f>
        <v>2</v>
      </c>
      <c r="AF100" s="140" t="s">
        <v>96</v>
      </c>
      <c r="AG100" s="140"/>
      <c r="AH100" s="140"/>
      <c r="AI100" s="38">
        <f t="array" ref="AI100">IF(OR(AF100=$H$99:$H$106),$G$99,0)</f>
        <v>2</v>
      </c>
      <c r="AJ100" s="140" t="s">
        <v>96</v>
      </c>
      <c r="AK100" s="140"/>
      <c r="AL100" s="140"/>
      <c r="AM100" s="38">
        <f t="array" ref="AM100">IF(OR(AJ100=$H$99:$H$106),$G$99,0)</f>
        <v>2</v>
      </c>
      <c r="AN100" s="141" t="s">
        <v>104</v>
      </c>
      <c r="AO100" s="141"/>
      <c r="AP100" s="141"/>
      <c r="AQ100" s="38">
        <f t="array" ref="AQ100">IF(OR(AN100=$H$99:$H$106),$G$99,0)</f>
        <v>0</v>
      </c>
      <c r="AR100" s="140" t="s">
        <v>96</v>
      </c>
      <c r="AS100" s="140"/>
      <c r="AT100" s="140"/>
      <c r="AU100" s="38">
        <f t="array" ref="AU100">IF(OR(AR100=$H$99:$H$106),$G$99,0)</f>
        <v>2</v>
      </c>
      <c r="AV100" s="140" t="s">
        <v>96</v>
      </c>
      <c r="AW100" s="140"/>
      <c r="AX100" s="140"/>
      <c r="AY100" s="38">
        <f t="array" ref="AY100">IF(OR(AV100=$H$99:$H$106),$G$99,0)</f>
        <v>2</v>
      </c>
      <c r="AZ100" s="140" t="s">
        <v>96</v>
      </c>
      <c r="BA100" s="140"/>
      <c r="BB100" s="140"/>
      <c r="BC100" s="38">
        <f t="array" ref="BC100">IF(OR(AZ100=$H$99:$H$106),$G$99,0)</f>
        <v>2</v>
      </c>
      <c r="BD100" s="140" t="s">
        <v>96</v>
      </c>
      <c r="BE100" s="140"/>
      <c r="BF100" s="140"/>
      <c r="BG100" s="38">
        <f t="array" ref="BG100">IF(OR(BD100=$H$99:$H$106),$G$99,0)</f>
        <v>2</v>
      </c>
      <c r="BH100" s="140" t="s">
        <v>96</v>
      </c>
      <c r="BI100" s="140"/>
      <c r="BJ100" s="140"/>
      <c r="BK100" s="38">
        <f t="array" ref="BK100">IF(OR(BH100=$H$99:$H$106),$G$99,0)</f>
        <v>2</v>
      </c>
      <c r="BL100" s="140" t="s">
        <v>96</v>
      </c>
      <c r="BM100" s="140"/>
      <c r="BN100" s="140"/>
      <c r="BO100" s="38">
        <f t="array" ref="BO100">IF(OR(BL100=$H$99:$H$106),$G$99,0)</f>
        <v>2</v>
      </c>
      <c r="BP100" s="140" t="s">
        <v>96</v>
      </c>
      <c r="BQ100" s="140"/>
      <c r="BR100" s="140"/>
      <c r="BS100" s="38">
        <f t="array" ref="BS100">IF(OR(BP100=$H$99:$H$106),$G$99,0)</f>
        <v>2</v>
      </c>
      <c r="BT100" s="140" t="s">
        <v>96</v>
      </c>
      <c r="BU100" s="140"/>
      <c r="BV100" s="140"/>
      <c r="BW100" s="38">
        <f t="array" ref="BW100">IF(OR(BT100=$H$99:$H$106),$G$99,0)</f>
        <v>2</v>
      </c>
      <c r="BX100" s="140" t="s">
        <v>96</v>
      </c>
      <c r="BY100" s="140"/>
      <c r="BZ100" s="140"/>
      <c r="CA100" s="38">
        <f t="array" ref="CA100">IF(OR(BX100=$H$99:$H$106),$G$99,0)</f>
        <v>2</v>
      </c>
      <c r="CB100" s="140" t="s">
        <v>96</v>
      </c>
      <c r="CC100" s="140"/>
      <c r="CD100" s="140"/>
      <c r="CE100" s="38">
        <f t="array" ref="CE100">IF(OR(CB100=$H$99:$H$106),$G$99,0)</f>
        <v>2</v>
      </c>
      <c r="CF100" s="140" t="s">
        <v>96</v>
      </c>
      <c r="CG100" s="140"/>
      <c r="CH100" s="140"/>
      <c r="CI100" s="38">
        <f t="array" ref="CI100">IF(OR(CF100=$H$99:$H$106),$G$99,0)</f>
        <v>2</v>
      </c>
      <c r="CJ100" s="140" t="s">
        <v>96</v>
      </c>
      <c r="CK100" s="140"/>
      <c r="CL100" s="140"/>
      <c r="CM100" s="38">
        <f t="array" ref="CM100">IF(OR(CJ100=$H$99:$H$106),$G$99,0)</f>
        <v>2</v>
      </c>
      <c r="CN100" s="140" t="s">
        <v>96</v>
      </c>
      <c r="CO100" s="140"/>
      <c r="CP100" s="140"/>
      <c r="CQ100" s="38">
        <f t="array" ref="CQ100">IF(OR(CN100=$H$99:$H$106),$G$99,0)</f>
        <v>2</v>
      </c>
      <c r="CR100" s="140" t="s">
        <v>96</v>
      </c>
      <c r="CS100" s="140"/>
      <c r="CT100" s="140"/>
      <c r="CU100" s="38">
        <f t="array" ref="CU100">IF(OR(CR100=$H$99:$H$106),$G$99,0)</f>
        <v>2</v>
      </c>
      <c r="CV100" s="140" t="s">
        <v>96</v>
      </c>
      <c r="CW100" s="140"/>
      <c r="CX100" s="140"/>
      <c r="CY100" s="38">
        <f t="array" ref="CY100">IF(OR(CV100=$H$99:$H$106),$G$99,0)</f>
        <v>2</v>
      </c>
      <c r="CZ100" s="141" t="s">
        <v>85</v>
      </c>
      <c r="DA100" s="141"/>
      <c r="DB100" s="141"/>
      <c r="DC100" s="38">
        <f t="array" ref="DC100">IF(OR(CZ100=$H$99:$H$106),$G$99,0)</f>
        <v>0</v>
      </c>
      <c r="DD100" s="140" t="s">
        <v>96</v>
      </c>
      <c r="DE100" s="140"/>
      <c r="DF100" s="140"/>
      <c r="DG100" s="38">
        <f t="array" ref="DG100">IF(OR(DD100=$H$99:$H$106),$G$99,0)</f>
        <v>2</v>
      </c>
      <c r="DH100" s="140" t="s">
        <v>96</v>
      </c>
      <c r="DI100" s="140"/>
      <c r="DJ100" s="140"/>
      <c r="DK100" s="38">
        <f t="array" ref="DK100">IF(OR(DH100=$H$99:$H$106),$G$99,0)</f>
        <v>2</v>
      </c>
      <c r="DL100" s="140" t="s">
        <v>96</v>
      </c>
      <c r="DM100" s="140"/>
      <c r="DN100" s="140"/>
      <c r="DO100" s="38">
        <f t="array" ref="DO100">IF(OR(DL100=$H$99:$H$106),$G$99,0)</f>
        <v>2</v>
      </c>
      <c r="DP100" s="140" t="s">
        <v>96</v>
      </c>
      <c r="DQ100" s="140"/>
      <c r="DR100" s="140"/>
      <c r="DS100" s="38">
        <f t="array" ref="DS100">IF(OR(DP100=$H$99:$H$106),$G$99,0)</f>
        <v>2</v>
      </c>
      <c r="DT100" s="140" t="s">
        <v>96</v>
      </c>
      <c r="DU100" s="140"/>
      <c r="DV100" s="140"/>
      <c r="DW100" s="38">
        <f t="array" ref="DW100">IF(OR(DT100=$H$99:$H$106),$G$99,0)</f>
        <v>2</v>
      </c>
      <c r="DX100" s="140" t="s">
        <v>96</v>
      </c>
      <c r="DY100" s="140"/>
      <c r="DZ100" s="140"/>
      <c r="EA100" s="38">
        <f t="array" ref="EA100">IF(OR(DX100=$H$99:$H$106),$G$99,0)</f>
        <v>2</v>
      </c>
      <c r="EB100" s="171" t="s">
        <v>93</v>
      </c>
      <c r="EC100" s="171"/>
      <c r="ED100" s="171"/>
      <c r="EE100" s="38">
        <f t="array" ref="EE100">IF(OR(EB100=$H$99:$H$106),$G$99,0)</f>
        <v>0</v>
      </c>
      <c r="EF100" s="140" t="s">
        <v>96</v>
      </c>
      <c r="EG100" s="140"/>
      <c r="EH100" s="140"/>
      <c r="EI100" s="38">
        <f t="array" ref="EI100">IF(OR(EF100=$H$99:$H$106),$G$99,0)</f>
        <v>2</v>
      </c>
      <c r="EJ100" s="140" t="s">
        <v>96</v>
      </c>
      <c r="EK100" s="140"/>
      <c r="EL100" s="140"/>
      <c r="EM100" s="38">
        <f t="array" ref="EM100">IF(OR(EJ100=$H$99:$H$106),$G$99,0)</f>
        <v>2</v>
      </c>
      <c r="EN100" s="140" t="s">
        <v>96</v>
      </c>
      <c r="EO100" s="140"/>
      <c r="EP100" s="140"/>
      <c r="EQ100" s="38">
        <f t="array" ref="EQ100">IF(OR(EN100=$H$99:$H$106),$G$99,0)</f>
        <v>2</v>
      </c>
      <c r="ER100" s="140" t="s">
        <v>96</v>
      </c>
      <c r="ES100" s="140"/>
      <c r="ET100" s="140"/>
      <c r="EU100" s="38">
        <f t="array" ref="EU100">IF(OR(ER100=$H$99:$H$106),$G$99,0)</f>
        <v>2</v>
      </c>
    </row>
    <row r="101" spans="2:151" ht="11.25" customHeight="1">
      <c r="E101" s="163"/>
      <c r="F101" s="160"/>
      <c r="G101" s="157"/>
      <c r="H101" s="148" t="s">
        <v>97</v>
      </c>
      <c r="I101" s="148"/>
      <c r="J101" s="149"/>
      <c r="L101" s="141" t="s">
        <v>85</v>
      </c>
      <c r="M101" s="141"/>
      <c r="N101" s="141"/>
      <c r="O101" s="38">
        <f t="array" ref="O101">IF(OR(L101=$H$99:$H$106),$G$99,0)</f>
        <v>0</v>
      </c>
      <c r="P101" s="141" t="s">
        <v>85</v>
      </c>
      <c r="Q101" s="141"/>
      <c r="R101" s="141"/>
      <c r="S101" s="38">
        <f t="array" ref="S101">IF(OR(P101=$H$99:$H$106),$G$99,0)</f>
        <v>0</v>
      </c>
      <c r="T101" s="171" t="s">
        <v>93</v>
      </c>
      <c r="U101" s="171"/>
      <c r="V101" s="171"/>
      <c r="W101" s="38">
        <f t="array" ref="W101">IF(OR(T101=$H$99:$H$106),$G$99,0)</f>
        <v>0</v>
      </c>
      <c r="X101" s="140" t="s">
        <v>97</v>
      </c>
      <c r="Y101" s="140"/>
      <c r="Z101" s="140"/>
      <c r="AA101" s="38">
        <f t="array" ref="AA101">IF(OR(X101=$H$99:$H$106),$G$99,0)</f>
        <v>2</v>
      </c>
      <c r="AB101" s="141" t="s">
        <v>100</v>
      </c>
      <c r="AC101" s="141"/>
      <c r="AD101" s="141"/>
      <c r="AE101" s="38">
        <f t="array" ref="AE101">IF(OR(AB101=$H$99:$H$106),$G$99,0)</f>
        <v>0</v>
      </c>
      <c r="AF101" s="141" t="s">
        <v>85</v>
      </c>
      <c r="AG101" s="141"/>
      <c r="AH101" s="141"/>
      <c r="AI101" s="38">
        <f t="array" ref="AI101">IF(OR(AF101=$H$99:$H$106),$G$99,0)</f>
        <v>0</v>
      </c>
      <c r="AJ101" s="141" t="s">
        <v>85</v>
      </c>
      <c r="AK101" s="141"/>
      <c r="AL101" s="141"/>
      <c r="AM101" s="38">
        <f t="array" ref="AM101">IF(OR(AJ101=$H$99:$H$106),$G$99,0)</f>
        <v>0</v>
      </c>
      <c r="AN101" s="141" t="s">
        <v>85</v>
      </c>
      <c r="AO101" s="141"/>
      <c r="AP101" s="141"/>
      <c r="AQ101" s="38">
        <f t="array" ref="AQ101">IF(OR(AN101=$H$99:$H$106),$G$99,0)</f>
        <v>0</v>
      </c>
      <c r="AR101" s="141" t="s">
        <v>85</v>
      </c>
      <c r="AS101" s="141"/>
      <c r="AT101" s="141"/>
      <c r="AU101" s="38">
        <f t="array" ref="AU101">IF(OR(AR101=$H$99:$H$106),$G$99,0)</f>
        <v>0</v>
      </c>
      <c r="AV101" s="171" t="s">
        <v>93</v>
      </c>
      <c r="AW101" s="171"/>
      <c r="AX101" s="171"/>
      <c r="AY101" s="38">
        <f t="array" ref="AY101">IF(OR(AV101=$H$99:$H$106),$G$99,0)</f>
        <v>0</v>
      </c>
      <c r="AZ101" s="141" t="s">
        <v>85</v>
      </c>
      <c r="BA101" s="141"/>
      <c r="BB101" s="141"/>
      <c r="BC101" s="38">
        <f t="array" ref="BC101">IF(OR(AZ101=$H$99:$H$106),$G$99,0)</f>
        <v>0</v>
      </c>
      <c r="BD101" s="141" t="s">
        <v>85</v>
      </c>
      <c r="BE101" s="141"/>
      <c r="BF101" s="141"/>
      <c r="BG101" s="38">
        <f t="array" ref="BG101">IF(OR(BD101=$H$99:$H$106),$G$99,0)</f>
        <v>0</v>
      </c>
      <c r="BH101" s="141" t="s">
        <v>100</v>
      </c>
      <c r="BI101" s="141"/>
      <c r="BJ101" s="141"/>
      <c r="BK101" s="38">
        <f t="array" ref="BK101">IF(OR(BH101=$H$99:$H$106),$G$99,0)</f>
        <v>0</v>
      </c>
      <c r="BL101" s="141" t="s">
        <v>85</v>
      </c>
      <c r="BM101" s="141"/>
      <c r="BN101" s="141"/>
      <c r="BO101" s="38">
        <f t="array" ref="BO101">IF(OR(BL101=$H$99:$H$106),$G$99,0)</f>
        <v>0</v>
      </c>
      <c r="BP101" s="141" t="s">
        <v>85</v>
      </c>
      <c r="BQ101" s="141"/>
      <c r="BR101" s="141"/>
      <c r="BS101" s="38">
        <f t="array" ref="BS101">IF(OR(BP101=$H$99:$H$106),$G$99,0)</f>
        <v>0</v>
      </c>
      <c r="BT101" s="171" t="s">
        <v>93</v>
      </c>
      <c r="BU101" s="171"/>
      <c r="BV101" s="171"/>
      <c r="BW101" s="38">
        <f t="array" ref="BW101">IF(OR(BT101=$H$99:$H$106),$G$99,0)</f>
        <v>0</v>
      </c>
      <c r="BX101" s="141" t="s">
        <v>85</v>
      </c>
      <c r="BY101" s="141"/>
      <c r="BZ101" s="141"/>
      <c r="CA101" s="38">
        <f t="array" ref="CA101">IF(OR(BX101=$H$99:$H$106),$G$99,0)</f>
        <v>0</v>
      </c>
      <c r="CB101" s="141" t="s">
        <v>85</v>
      </c>
      <c r="CC101" s="141"/>
      <c r="CD101" s="141"/>
      <c r="CE101" s="38">
        <f t="array" ref="CE101">IF(OR(CB101=$H$99:$H$106),$G$99,0)</f>
        <v>0</v>
      </c>
      <c r="CF101" s="141" t="s">
        <v>85</v>
      </c>
      <c r="CG101" s="141"/>
      <c r="CH101" s="141"/>
      <c r="CI101" s="38">
        <f t="array" ref="CI101">IF(OR(CF101=$H$99:$H$106),$G$99,0)</f>
        <v>0</v>
      </c>
      <c r="CJ101" s="141" t="s">
        <v>85</v>
      </c>
      <c r="CK101" s="141"/>
      <c r="CL101" s="141"/>
      <c r="CM101" s="38">
        <f t="array" ref="CM101">IF(OR(CJ101=$H$99:$H$106),$G$99,0)</f>
        <v>0</v>
      </c>
      <c r="CN101" s="141" t="s">
        <v>85</v>
      </c>
      <c r="CO101" s="141"/>
      <c r="CP101" s="141"/>
      <c r="CQ101" s="38">
        <f t="array" ref="CQ101">IF(OR(CN101=$H$99:$H$106),$G$99,0)</f>
        <v>0</v>
      </c>
      <c r="CR101" s="141" t="s">
        <v>85</v>
      </c>
      <c r="CS101" s="141"/>
      <c r="CT101" s="141"/>
      <c r="CU101" s="38">
        <f t="array" ref="CU101">IF(OR(CR101=$H$99:$H$106),$G$99,0)</f>
        <v>0</v>
      </c>
      <c r="CV101" s="141" t="s">
        <v>104</v>
      </c>
      <c r="CW101" s="141"/>
      <c r="CX101" s="141"/>
      <c r="CY101" s="38">
        <f t="array" ref="CY101">IF(OR(CV101=$H$99:$H$106),$G$99,0)</f>
        <v>0</v>
      </c>
      <c r="CZ101" s="140" t="s">
        <v>97</v>
      </c>
      <c r="DA101" s="140"/>
      <c r="DB101" s="140"/>
      <c r="DC101" s="38">
        <f t="array" ref="DC101">IF(OR(CZ101=$H$99:$H$106),$G$99,0)</f>
        <v>2</v>
      </c>
      <c r="DD101" s="171" t="s">
        <v>93</v>
      </c>
      <c r="DE101" s="171"/>
      <c r="DF101" s="171"/>
      <c r="DG101" s="38">
        <f t="array" ref="DG101">IF(OR(DD101=$H$99:$H$106),$G$99,0)</f>
        <v>0</v>
      </c>
      <c r="DH101" s="171" t="s">
        <v>93</v>
      </c>
      <c r="DI101" s="171"/>
      <c r="DJ101" s="171"/>
      <c r="DK101" s="38">
        <f t="array" ref="DK101">IF(OR(DH101=$H$99:$H$106),$G$99,0)</f>
        <v>0</v>
      </c>
      <c r="DL101" s="141" t="s">
        <v>85</v>
      </c>
      <c r="DM101" s="141"/>
      <c r="DN101" s="141"/>
      <c r="DO101" s="38">
        <f t="array" ref="DO101">IF(OR(DL101=$H$99:$H$106),$G$99,0)</f>
        <v>0</v>
      </c>
      <c r="DP101" s="141" t="s">
        <v>85</v>
      </c>
      <c r="DQ101" s="141"/>
      <c r="DR101" s="141"/>
      <c r="DS101" s="38">
        <f t="array" ref="DS101">IF(OR(DP101=$H$99:$H$106),$G$99,0)</f>
        <v>0</v>
      </c>
      <c r="DT101" s="141" t="s">
        <v>85</v>
      </c>
      <c r="DU101" s="141"/>
      <c r="DV101" s="141"/>
      <c r="DW101" s="38">
        <f t="array" ref="DW101">IF(OR(DT101=$H$99:$H$106),$G$99,0)</f>
        <v>0</v>
      </c>
      <c r="DX101" s="141" t="s">
        <v>85</v>
      </c>
      <c r="DY101" s="141"/>
      <c r="DZ101" s="141"/>
      <c r="EA101" s="38">
        <f t="array" ref="EA101">IF(OR(DX101=$H$99:$H$106),$G$99,0)</f>
        <v>0</v>
      </c>
      <c r="EB101" s="141" t="s">
        <v>85</v>
      </c>
      <c r="EC101" s="141"/>
      <c r="ED101" s="141"/>
      <c r="EE101" s="38">
        <f t="array" ref="EE101">IF(OR(EB101=$H$99:$H$106),$G$99,0)</f>
        <v>0</v>
      </c>
      <c r="EF101" s="141" t="s">
        <v>85</v>
      </c>
      <c r="EG101" s="141"/>
      <c r="EH101" s="141"/>
      <c r="EI101" s="38">
        <f t="array" ref="EI101">IF(OR(EF101=$H$99:$H$106),$G$99,0)</f>
        <v>0</v>
      </c>
      <c r="EJ101" s="141" t="s">
        <v>85</v>
      </c>
      <c r="EK101" s="141"/>
      <c r="EL101" s="141"/>
      <c r="EM101" s="38">
        <f t="array" ref="EM101">IF(OR(EJ101=$H$99:$H$106),$G$99,0)</f>
        <v>0</v>
      </c>
      <c r="EN101" s="141" t="s">
        <v>85</v>
      </c>
      <c r="EO101" s="141"/>
      <c r="EP101" s="141"/>
      <c r="EQ101" s="38">
        <f t="array" ref="EQ101">IF(OR(EN101=$H$99:$H$106),$G$99,0)</f>
        <v>0</v>
      </c>
      <c r="ER101" s="141" t="s">
        <v>85</v>
      </c>
      <c r="ES101" s="141"/>
      <c r="ET101" s="141"/>
      <c r="EU101" s="38">
        <f t="array" ref="EU101">IF(OR(ER101=$H$99:$H$106),$G$99,0)</f>
        <v>0</v>
      </c>
    </row>
    <row r="102" spans="2:151" ht="11.25" customHeight="1">
      <c r="E102" s="163"/>
      <c r="F102" s="160"/>
      <c r="G102" s="157"/>
      <c r="H102" s="148" t="s">
        <v>89</v>
      </c>
      <c r="I102" s="148"/>
      <c r="J102" s="149"/>
      <c r="L102" s="140" t="s">
        <v>97</v>
      </c>
      <c r="M102" s="140"/>
      <c r="N102" s="140"/>
      <c r="O102" s="38">
        <f t="array" ref="O102">IF(OR(L102=$H$99:$H$106),$G$99,0)</f>
        <v>2</v>
      </c>
      <c r="P102" s="140" t="s">
        <v>97</v>
      </c>
      <c r="Q102" s="140"/>
      <c r="R102" s="140"/>
      <c r="S102" s="38">
        <f t="array" ref="S102">IF(OR(P102=$H$99:$H$106),$G$99,0)</f>
        <v>2</v>
      </c>
      <c r="T102" s="141" t="s">
        <v>85</v>
      </c>
      <c r="U102" s="141"/>
      <c r="V102" s="141"/>
      <c r="W102" s="38">
        <f t="array" ref="W102">IF(OR(T102=$H$99:$H$106),$G$99,0)</f>
        <v>0</v>
      </c>
      <c r="X102" s="141" t="s">
        <v>84</v>
      </c>
      <c r="Y102" s="141"/>
      <c r="Z102" s="141"/>
      <c r="AA102" s="38">
        <f t="array" ref="AA102">IF(OR(X102=$H$99:$H$106),$G$99,0)</f>
        <v>0</v>
      </c>
      <c r="AB102" s="141" t="s">
        <v>85</v>
      </c>
      <c r="AC102" s="141"/>
      <c r="AD102" s="141"/>
      <c r="AE102" s="38">
        <f t="array" ref="AE102">IF(OR(AB102=$H$99:$H$106),$G$99,0)</f>
        <v>0</v>
      </c>
      <c r="AF102" s="140" t="s">
        <v>97</v>
      </c>
      <c r="AG102" s="140"/>
      <c r="AH102" s="140"/>
      <c r="AI102" s="38">
        <f t="array" ref="AI102">IF(OR(AF102=$H$99:$H$106),$G$99,0)</f>
        <v>2</v>
      </c>
      <c r="AJ102" s="140" t="s">
        <v>97</v>
      </c>
      <c r="AK102" s="140"/>
      <c r="AL102" s="140"/>
      <c r="AM102" s="38">
        <f t="array" ref="AM102">IF(OR(AJ102=$H$99:$H$106),$G$99,0)</f>
        <v>2</v>
      </c>
      <c r="AN102" s="140" t="s">
        <v>97</v>
      </c>
      <c r="AO102" s="140"/>
      <c r="AP102" s="140"/>
      <c r="AQ102" s="38">
        <f t="array" ref="AQ102">IF(OR(AN102=$H$99:$H$106),$G$99,0)</f>
        <v>2</v>
      </c>
      <c r="AR102" s="140" t="s">
        <v>97</v>
      </c>
      <c r="AS102" s="140"/>
      <c r="AT102" s="140"/>
      <c r="AU102" s="38">
        <f t="array" ref="AU102">IF(OR(AR102=$H$99:$H$106),$G$99,0)</f>
        <v>2</v>
      </c>
      <c r="AV102" s="141" t="s">
        <v>85</v>
      </c>
      <c r="AW102" s="141"/>
      <c r="AX102" s="141"/>
      <c r="AY102" s="38">
        <f t="array" ref="AY102">IF(OR(AV102=$H$99:$H$106),$G$99,0)</f>
        <v>0</v>
      </c>
      <c r="AZ102" s="141" t="s">
        <v>84</v>
      </c>
      <c r="BA102" s="141"/>
      <c r="BB102" s="141"/>
      <c r="BC102" s="38">
        <f t="array" ref="BC102">IF(OR(AZ102=$H$99:$H$106),$G$99,0)</f>
        <v>0</v>
      </c>
      <c r="BD102" s="140" t="s">
        <v>97</v>
      </c>
      <c r="BE102" s="140"/>
      <c r="BF102" s="140"/>
      <c r="BG102" s="38">
        <f t="array" ref="BG102">IF(OR(BD102=$H$99:$H$106),$G$99,0)</f>
        <v>2</v>
      </c>
      <c r="BH102" s="141" t="s">
        <v>85</v>
      </c>
      <c r="BI102" s="141"/>
      <c r="BJ102" s="141"/>
      <c r="BK102" s="38">
        <f t="array" ref="BK102">IF(OR(BH102=$H$99:$H$106),$G$99,0)</f>
        <v>0</v>
      </c>
      <c r="BL102" s="140" t="s">
        <v>97</v>
      </c>
      <c r="BM102" s="140"/>
      <c r="BN102" s="140"/>
      <c r="BO102" s="38">
        <f t="array" ref="BO102">IF(OR(BL102=$H$99:$H$106),$G$99,0)</f>
        <v>2</v>
      </c>
      <c r="BP102" s="140" t="s">
        <v>97</v>
      </c>
      <c r="BQ102" s="140"/>
      <c r="BR102" s="140"/>
      <c r="BS102" s="38">
        <f t="array" ref="BS102">IF(OR(BP102=$H$99:$H$106),$G$99,0)</f>
        <v>2</v>
      </c>
      <c r="BT102" s="141" t="s">
        <v>85</v>
      </c>
      <c r="BU102" s="141"/>
      <c r="BV102" s="141"/>
      <c r="BW102" s="38">
        <f t="array" ref="BW102">IF(OR(BT102=$H$99:$H$106),$G$99,0)</f>
        <v>0</v>
      </c>
      <c r="BX102" s="140" t="s">
        <v>97</v>
      </c>
      <c r="BY102" s="140"/>
      <c r="BZ102" s="140"/>
      <c r="CA102" s="38">
        <f t="array" ref="CA102">IF(OR(BX102=$H$99:$H$106),$G$99,0)</f>
        <v>2</v>
      </c>
      <c r="CB102" s="140" t="s">
        <v>97</v>
      </c>
      <c r="CC102" s="140"/>
      <c r="CD102" s="140"/>
      <c r="CE102" s="38">
        <f t="array" ref="CE102">IF(OR(CB102=$H$99:$H$106),$G$99,0)</f>
        <v>2</v>
      </c>
      <c r="CF102" s="140" t="s">
        <v>97</v>
      </c>
      <c r="CG102" s="140"/>
      <c r="CH102" s="140"/>
      <c r="CI102" s="38">
        <f t="array" ref="CI102">IF(OR(CF102=$H$99:$H$106),$G$99,0)</f>
        <v>2</v>
      </c>
      <c r="CJ102" s="140" t="s">
        <v>97</v>
      </c>
      <c r="CK102" s="140"/>
      <c r="CL102" s="140"/>
      <c r="CM102" s="38">
        <f t="array" ref="CM102">IF(OR(CJ102=$H$99:$H$106),$G$99,0)</f>
        <v>2</v>
      </c>
      <c r="CN102" s="140" t="s">
        <v>97</v>
      </c>
      <c r="CO102" s="140"/>
      <c r="CP102" s="140"/>
      <c r="CQ102" s="38">
        <f t="array" ref="CQ102">IF(OR(CN102=$H$99:$H$106),$G$99,0)</f>
        <v>2</v>
      </c>
      <c r="CR102" s="140" t="s">
        <v>97</v>
      </c>
      <c r="CS102" s="140"/>
      <c r="CT102" s="140"/>
      <c r="CU102" s="38">
        <f t="array" ref="CU102">IF(OR(CR102=$H$99:$H$106),$G$99,0)</f>
        <v>2</v>
      </c>
      <c r="CV102" s="140" t="s">
        <v>97</v>
      </c>
      <c r="CW102" s="140"/>
      <c r="CX102" s="140"/>
      <c r="CY102" s="38">
        <f t="array" ref="CY102">IF(OR(CV102=$H$99:$H$106),$G$99,0)</f>
        <v>2</v>
      </c>
      <c r="CZ102" s="141" t="s">
        <v>84</v>
      </c>
      <c r="DA102" s="141"/>
      <c r="DB102" s="141"/>
      <c r="DC102" s="38">
        <f t="array" ref="DC102">IF(OR(CZ102=$H$99:$H$106),$G$99,0)</f>
        <v>0</v>
      </c>
      <c r="DD102" s="141" t="s">
        <v>85</v>
      </c>
      <c r="DE102" s="141"/>
      <c r="DF102" s="141"/>
      <c r="DG102" s="38">
        <f t="array" ref="DG102">IF(OR(DD102=$H$99:$H$106),$G$99,0)</f>
        <v>0</v>
      </c>
      <c r="DH102" s="141" t="s">
        <v>85</v>
      </c>
      <c r="DI102" s="141"/>
      <c r="DJ102" s="141"/>
      <c r="DK102" s="38">
        <f t="array" ref="DK102">IF(OR(DH102=$H$99:$H$106),$G$99,0)</f>
        <v>0</v>
      </c>
      <c r="DL102" s="140" t="s">
        <v>97</v>
      </c>
      <c r="DM102" s="140"/>
      <c r="DN102" s="140"/>
      <c r="DO102" s="38">
        <f t="array" ref="DO102">IF(OR(DL102=$H$99:$H$106),$G$99,0)</f>
        <v>2</v>
      </c>
      <c r="DP102" s="140" t="s">
        <v>97</v>
      </c>
      <c r="DQ102" s="140"/>
      <c r="DR102" s="140"/>
      <c r="DS102" s="38">
        <f t="array" ref="DS102">IF(OR(DP102=$H$99:$H$106),$G$99,0)</f>
        <v>2</v>
      </c>
      <c r="DT102" s="140" t="s">
        <v>97</v>
      </c>
      <c r="DU102" s="140"/>
      <c r="DV102" s="140"/>
      <c r="DW102" s="38">
        <f t="array" ref="DW102">IF(OR(DT102=$H$99:$H$106),$G$99,0)</f>
        <v>2</v>
      </c>
      <c r="DX102" s="140" t="s">
        <v>97</v>
      </c>
      <c r="DY102" s="140"/>
      <c r="DZ102" s="140"/>
      <c r="EA102" s="38">
        <f t="array" ref="EA102">IF(OR(DX102=$H$99:$H$106),$G$99,0)</f>
        <v>2</v>
      </c>
      <c r="EB102" s="140" t="s">
        <v>97</v>
      </c>
      <c r="EC102" s="140"/>
      <c r="ED102" s="140"/>
      <c r="EE102" s="38">
        <f t="array" ref="EE102">IF(OR(EB102=$H$99:$H$106),$G$99,0)</f>
        <v>2</v>
      </c>
      <c r="EF102" s="140" t="s">
        <v>97</v>
      </c>
      <c r="EG102" s="140"/>
      <c r="EH102" s="140"/>
      <c r="EI102" s="38">
        <f t="array" ref="EI102">IF(OR(EF102=$H$99:$H$106),$G$99,0)</f>
        <v>2</v>
      </c>
      <c r="EJ102" s="141" t="s">
        <v>84</v>
      </c>
      <c r="EK102" s="141"/>
      <c r="EL102" s="141"/>
      <c r="EM102" s="38">
        <f t="array" ref="EM102">IF(OR(EJ102=$H$99:$H$106),$G$99,0)</f>
        <v>0</v>
      </c>
      <c r="EN102" s="140" t="s">
        <v>97</v>
      </c>
      <c r="EO102" s="140"/>
      <c r="EP102" s="140"/>
      <c r="EQ102" s="38">
        <f t="array" ref="EQ102">IF(OR(EN102=$H$99:$H$106),$G$99,0)</f>
        <v>2</v>
      </c>
      <c r="ER102" s="140" t="s">
        <v>97</v>
      </c>
      <c r="ES102" s="140"/>
      <c r="ET102" s="140"/>
      <c r="EU102" s="38">
        <f t="array" ref="EU102">IF(OR(ER102=$H$99:$H$106),$G$99,0)</f>
        <v>2</v>
      </c>
    </row>
    <row r="103" spans="2:151" ht="11.25" customHeight="1">
      <c r="E103" s="163"/>
      <c r="F103" s="160"/>
      <c r="G103" s="157"/>
      <c r="H103" s="148" t="s">
        <v>101</v>
      </c>
      <c r="I103" s="148"/>
      <c r="J103" s="149"/>
      <c r="L103" s="140" t="s">
        <v>89</v>
      </c>
      <c r="M103" s="140"/>
      <c r="N103" s="140"/>
      <c r="O103" s="38">
        <f t="array" ref="O103">IF(OR(L103=$H$99:$H$106),$G$99,0)</f>
        <v>2</v>
      </c>
      <c r="P103" s="140" t="s">
        <v>89</v>
      </c>
      <c r="Q103" s="140"/>
      <c r="R103" s="140"/>
      <c r="S103" s="38">
        <f t="array" ref="S103">IF(OR(P103=$H$99:$H$106),$G$99,0)</f>
        <v>2</v>
      </c>
      <c r="T103" s="140" t="s">
        <v>97</v>
      </c>
      <c r="U103" s="140"/>
      <c r="V103" s="140"/>
      <c r="W103" s="38">
        <f t="array" ref="W103">IF(OR(T103=$H$99:$H$106),$G$99,0)</f>
        <v>2</v>
      </c>
      <c r="X103" s="140" t="s">
        <v>89</v>
      </c>
      <c r="Y103" s="140"/>
      <c r="Z103" s="140"/>
      <c r="AA103" s="38">
        <f t="array" ref="AA103">IF(OR(X103=$H$99:$H$106),$G$99,0)</f>
        <v>2</v>
      </c>
      <c r="AB103" s="140" t="s">
        <v>97</v>
      </c>
      <c r="AC103" s="140"/>
      <c r="AD103" s="140"/>
      <c r="AE103" s="38">
        <f t="array" ref="AE103">IF(OR(AB103=$H$99:$H$106),$G$99,0)</f>
        <v>2</v>
      </c>
      <c r="AF103" s="141" t="s">
        <v>84</v>
      </c>
      <c r="AG103" s="141"/>
      <c r="AH103" s="141"/>
      <c r="AI103" s="38">
        <f t="array" ref="AI103">IF(OR(AF103=$H$99:$H$106),$G$99,0)</f>
        <v>0</v>
      </c>
      <c r="AJ103" s="141" t="s">
        <v>84</v>
      </c>
      <c r="AK103" s="141"/>
      <c r="AL103" s="141"/>
      <c r="AM103" s="38">
        <f t="array" ref="AM103">IF(OR(AJ103=$H$99:$H$106),$G$99,0)</f>
        <v>0</v>
      </c>
      <c r="AN103" s="141" t="s">
        <v>84</v>
      </c>
      <c r="AO103" s="141"/>
      <c r="AP103" s="141"/>
      <c r="AQ103" s="38">
        <f t="array" ref="AQ103">IF(OR(AN103=$H$99:$H$106),$G$99,0)</f>
        <v>0</v>
      </c>
      <c r="AR103" s="141" t="s">
        <v>84</v>
      </c>
      <c r="AS103" s="141"/>
      <c r="AT103" s="141"/>
      <c r="AU103" s="38">
        <f t="array" ref="AU103">IF(OR(AR103=$H$99:$H$106),$G$99,0)</f>
        <v>0</v>
      </c>
      <c r="AV103" s="140" t="s">
        <v>97</v>
      </c>
      <c r="AW103" s="140"/>
      <c r="AX103" s="140"/>
      <c r="AY103" s="38">
        <f t="array" ref="AY103">IF(OR(AV103=$H$99:$H$106),$G$99,0)</f>
        <v>2</v>
      </c>
      <c r="AZ103" s="140" t="s">
        <v>89</v>
      </c>
      <c r="BA103" s="140"/>
      <c r="BB103" s="140"/>
      <c r="BC103" s="38">
        <f t="array" ref="BC103">IF(OR(AZ103=$H$99:$H$106),$G$99,0)</f>
        <v>2</v>
      </c>
      <c r="BD103" s="140" t="s">
        <v>89</v>
      </c>
      <c r="BE103" s="140"/>
      <c r="BF103" s="140"/>
      <c r="BG103" s="38">
        <f t="array" ref="BG103">IF(OR(BD103=$H$99:$H$106),$G$99,0)</f>
        <v>2</v>
      </c>
      <c r="BH103" s="140" t="s">
        <v>97</v>
      </c>
      <c r="BI103" s="140"/>
      <c r="BJ103" s="140"/>
      <c r="BK103" s="38">
        <f t="array" ref="BK103">IF(OR(BH103=$H$99:$H$106),$G$99,0)</f>
        <v>2</v>
      </c>
      <c r="BL103" s="141" t="s">
        <v>84</v>
      </c>
      <c r="BM103" s="141"/>
      <c r="BN103" s="141"/>
      <c r="BO103" s="38">
        <f t="array" ref="BO103">IF(OR(BL103=$H$99:$H$106),$G$99,0)</f>
        <v>0</v>
      </c>
      <c r="BP103" s="141" t="s">
        <v>84</v>
      </c>
      <c r="BQ103" s="141"/>
      <c r="BR103" s="141"/>
      <c r="BS103" s="38">
        <f t="array" ref="BS103">IF(OR(BP103=$H$99:$H$106),$G$99,0)</f>
        <v>0</v>
      </c>
      <c r="BT103" s="140" t="s">
        <v>97</v>
      </c>
      <c r="BU103" s="140"/>
      <c r="BV103" s="140"/>
      <c r="BW103" s="38">
        <f t="array" ref="BW103">IF(OR(BT103=$H$99:$H$106),$G$99,0)</f>
        <v>2</v>
      </c>
      <c r="BX103" s="141" t="s">
        <v>84</v>
      </c>
      <c r="BY103" s="141"/>
      <c r="BZ103" s="141"/>
      <c r="CA103" s="38">
        <f t="array" ref="CA103">IF(OR(BX103=$H$99:$H$106),$G$99,0)</f>
        <v>0</v>
      </c>
      <c r="CB103" s="141" t="s">
        <v>84</v>
      </c>
      <c r="CC103" s="141"/>
      <c r="CD103" s="141"/>
      <c r="CE103" s="38">
        <f t="array" ref="CE103">IF(OR(CB103=$H$99:$H$106),$G$99,0)</f>
        <v>0</v>
      </c>
      <c r="CF103" s="140" t="s">
        <v>89</v>
      </c>
      <c r="CG103" s="140"/>
      <c r="CH103" s="140"/>
      <c r="CI103" s="38">
        <f t="array" ref="CI103">IF(OR(CF103=$H$99:$H$106),$G$99,0)</f>
        <v>2</v>
      </c>
      <c r="CJ103" s="140" t="s">
        <v>89</v>
      </c>
      <c r="CK103" s="140"/>
      <c r="CL103" s="140"/>
      <c r="CM103" s="38">
        <f t="array" ref="CM103">IF(OR(CJ103=$H$99:$H$106),$G$99,0)</f>
        <v>2</v>
      </c>
      <c r="CN103" s="140" t="s">
        <v>89</v>
      </c>
      <c r="CO103" s="140"/>
      <c r="CP103" s="140"/>
      <c r="CQ103" s="38">
        <f t="array" ref="CQ103">IF(OR(CN103=$H$99:$H$106),$G$99,0)</f>
        <v>2</v>
      </c>
      <c r="CR103" s="141" t="s">
        <v>84</v>
      </c>
      <c r="CS103" s="141"/>
      <c r="CT103" s="141"/>
      <c r="CU103" s="38">
        <f t="array" ref="CU103">IF(OR(CR103=$H$99:$H$106),$G$99,0)</f>
        <v>0</v>
      </c>
      <c r="CV103" s="140" t="s">
        <v>89</v>
      </c>
      <c r="CW103" s="140"/>
      <c r="CX103" s="140"/>
      <c r="CY103" s="38">
        <f t="array" ref="CY103">IF(OR(CV103=$H$99:$H$106),$G$99,0)</f>
        <v>2</v>
      </c>
      <c r="CZ103" s="140" t="s">
        <v>89</v>
      </c>
      <c r="DA103" s="140"/>
      <c r="DB103" s="140"/>
      <c r="DC103" s="38">
        <f t="array" ref="DC103">IF(OR(CZ103=$H$99:$H$106),$G$99,0)</f>
        <v>2</v>
      </c>
      <c r="DD103" s="140" t="s">
        <v>97</v>
      </c>
      <c r="DE103" s="140"/>
      <c r="DF103" s="140"/>
      <c r="DG103" s="38">
        <f t="array" ref="DG103">IF(OR(DD103=$H$99:$H$106),$G$99,0)</f>
        <v>2</v>
      </c>
      <c r="DH103" s="140" t="s">
        <v>97</v>
      </c>
      <c r="DI103" s="140"/>
      <c r="DJ103" s="140"/>
      <c r="DK103" s="38">
        <f t="array" ref="DK103">IF(OR(DH103=$H$99:$H$106),$G$99,0)</f>
        <v>2</v>
      </c>
      <c r="DL103" s="141" t="s">
        <v>84</v>
      </c>
      <c r="DM103" s="141"/>
      <c r="DN103" s="141"/>
      <c r="DO103" s="38">
        <f t="array" ref="DO103">IF(OR(DL103=$H$99:$H$106),$G$99,0)</f>
        <v>0</v>
      </c>
      <c r="DP103" s="141" t="s">
        <v>84</v>
      </c>
      <c r="DQ103" s="141"/>
      <c r="DR103" s="141"/>
      <c r="DS103" s="38">
        <f t="array" ref="DS103">IF(OR(DP103=$H$99:$H$106),$G$99,0)</f>
        <v>0</v>
      </c>
      <c r="DT103" s="141" t="s">
        <v>84</v>
      </c>
      <c r="DU103" s="141"/>
      <c r="DV103" s="141"/>
      <c r="DW103" s="38">
        <f t="array" ref="DW103">IF(OR(DT103=$H$99:$H$106),$G$99,0)</f>
        <v>0</v>
      </c>
      <c r="DX103" s="141" t="s">
        <v>84</v>
      </c>
      <c r="DY103" s="141"/>
      <c r="DZ103" s="141"/>
      <c r="EA103" s="38">
        <f t="array" ref="EA103">IF(OR(DX103=$H$99:$H$106),$G$99,0)</f>
        <v>0</v>
      </c>
      <c r="EB103" s="141" t="s">
        <v>84</v>
      </c>
      <c r="EC103" s="141"/>
      <c r="ED103" s="141"/>
      <c r="EE103" s="38">
        <f t="array" ref="EE103">IF(OR(EB103=$H$99:$H$106),$G$99,0)</f>
        <v>0</v>
      </c>
      <c r="EF103" s="140" t="s">
        <v>89</v>
      </c>
      <c r="EG103" s="140"/>
      <c r="EH103" s="140"/>
      <c r="EI103" s="38">
        <f t="array" ref="EI103">IF(OR(EF103=$H$99:$H$106),$G$99,0)</f>
        <v>2</v>
      </c>
      <c r="EJ103" s="140" t="s">
        <v>89</v>
      </c>
      <c r="EK103" s="140"/>
      <c r="EL103" s="140"/>
      <c r="EM103" s="38">
        <f t="array" ref="EM103">IF(OR(EJ103=$H$99:$H$106),$G$99,0)</f>
        <v>2</v>
      </c>
      <c r="EN103" s="140" t="s">
        <v>89</v>
      </c>
      <c r="EO103" s="140"/>
      <c r="EP103" s="140"/>
      <c r="EQ103" s="38">
        <f t="array" ref="EQ103">IF(OR(EN103=$H$99:$H$106),$G$99,0)</f>
        <v>2</v>
      </c>
      <c r="ER103" s="140" t="s">
        <v>89</v>
      </c>
      <c r="ES103" s="140"/>
      <c r="ET103" s="140"/>
      <c r="EU103" s="38">
        <f t="array" ref="EU103">IF(OR(ER103=$H$99:$H$106),$G$99,0)</f>
        <v>2</v>
      </c>
    </row>
    <row r="104" spans="2:151" ht="11.25" customHeight="1">
      <c r="E104" s="163"/>
      <c r="F104" s="160"/>
      <c r="G104" s="157"/>
      <c r="H104" s="148" t="s">
        <v>94</v>
      </c>
      <c r="I104" s="148"/>
      <c r="J104" s="149"/>
      <c r="L104" s="141" t="s">
        <v>90</v>
      </c>
      <c r="M104" s="141"/>
      <c r="N104" s="141"/>
      <c r="O104" s="38">
        <f t="array" ref="O104">IF(OR(L104=$H$99:$H$106),$G$99,0)</f>
        <v>0</v>
      </c>
      <c r="P104" s="141" t="s">
        <v>90</v>
      </c>
      <c r="Q104" s="141"/>
      <c r="R104" s="141"/>
      <c r="S104" s="38">
        <f t="array" ref="S104">IF(OR(P104=$H$99:$H$106),$G$99,0)</f>
        <v>0</v>
      </c>
      <c r="T104" s="141" t="s">
        <v>84</v>
      </c>
      <c r="U104" s="141"/>
      <c r="V104" s="141"/>
      <c r="W104" s="38">
        <f t="array" ref="W104">IF(OR(T104=$H$99:$H$106),$G$99,0)</f>
        <v>0</v>
      </c>
      <c r="X104" s="141" t="s">
        <v>90</v>
      </c>
      <c r="Y104" s="141"/>
      <c r="Z104" s="141"/>
      <c r="AA104" s="38">
        <f t="array" ref="AA104">IF(OR(X104=$H$99:$H$106),$G$99,0)</f>
        <v>0</v>
      </c>
      <c r="AB104" s="140" t="s">
        <v>89</v>
      </c>
      <c r="AC104" s="140"/>
      <c r="AD104" s="140"/>
      <c r="AE104" s="38">
        <f t="array" ref="AE104">IF(OR(AB104=$H$99:$H$106),$G$99,0)</f>
        <v>2</v>
      </c>
      <c r="AF104" s="140" t="s">
        <v>89</v>
      </c>
      <c r="AG104" s="140"/>
      <c r="AH104" s="140"/>
      <c r="AI104" s="38">
        <f t="array" ref="AI104">IF(OR(AF104=$H$99:$H$106),$G$99,0)</f>
        <v>2</v>
      </c>
      <c r="AJ104" s="140" t="s">
        <v>89</v>
      </c>
      <c r="AK104" s="140"/>
      <c r="AL104" s="140"/>
      <c r="AM104" s="38">
        <f t="array" ref="AM104">IF(OR(AJ104=$H$99:$H$106),$G$99,0)</f>
        <v>2</v>
      </c>
      <c r="AN104" s="140" t="s">
        <v>89</v>
      </c>
      <c r="AO104" s="140"/>
      <c r="AP104" s="140"/>
      <c r="AQ104" s="38">
        <f t="array" ref="AQ104">IF(OR(AN104=$H$99:$H$106),$G$99,0)</f>
        <v>2</v>
      </c>
      <c r="AR104" s="140" t="s">
        <v>89</v>
      </c>
      <c r="AS104" s="140"/>
      <c r="AT104" s="140"/>
      <c r="AU104" s="38">
        <f t="array" ref="AU104">IF(OR(AR104=$H$99:$H$106),$G$99,0)</f>
        <v>2</v>
      </c>
      <c r="AV104" s="140" t="s">
        <v>89</v>
      </c>
      <c r="AW104" s="140"/>
      <c r="AX104" s="140"/>
      <c r="AY104" s="38">
        <f t="array" ref="AY104">IF(OR(AV104=$H$99:$H$106),$G$99,0)</f>
        <v>2</v>
      </c>
      <c r="AZ104" s="141" t="s">
        <v>90</v>
      </c>
      <c r="BA104" s="141"/>
      <c r="BB104" s="141"/>
      <c r="BC104" s="38">
        <f t="array" ref="BC104">IF(OR(AZ104=$H$99:$H$106),$G$99,0)</f>
        <v>0</v>
      </c>
      <c r="BD104" s="141" t="s">
        <v>90</v>
      </c>
      <c r="BE104" s="141"/>
      <c r="BF104" s="141"/>
      <c r="BG104" s="38">
        <f t="array" ref="BG104">IF(OR(BD104=$H$99:$H$106),$G$99,0)</f>
        <v>0</v>
      </c>
      <c r="BH104" s="140" t="s">
        <v>89</v>
      </c>
      <c r="BI104" s="140"/>
      <c r="BJ104" s="140"/>
      <c r="BK104" s="38">
        <f t="array" ref="BK104">IF(OR(BH104=$H$99:$H$106),$G$99,0)</f>
        <v>2</v>
      </c>
      <c r="BL104" s="140" t="s">
        <v>89</v>
      </c>
      <c r="BM104" s="140"/>
      <c r="BN104" s="140"/>
      <c r="BO104" s="38">
        <f t="array" ref="BO104">IF(OR(BL104=$H$99:$H$106),$G$99,0)</f>
        <v>2</v>
      </c>
      <c r="BP104" s="140" t="s">
        <v>89</v>
      </c>
      <c r="BQ104" s="140"/>
      <c r="BR104" s="140"/>
      <c r="BS104" s="38">
        <f t="array" ref="BS104">IF(OR(BP104=$H$99:$H$106),$G$99,0)</f>
        <v>2</v>
      </c>
      <c r="BT104" s="141" t="s">
        <v>84</v>
      </c>
      <c r="BU104" s="141"/>
      <c r="BV104" s="141"/>
      <c r="BW104" s="38">
        <f t="array" ref="BW104">IF(OR(BT104=$H$99:$H$106),$G$99,0)</f>
        <v>0</v>
      </c>
      <c r="BX104" s="140" t="s">
        <v>89</v>
      </c>
      <c r="BY104" s="140"/>
      <c r="BZ104" s="140"/>
      <c r="CA104" s="38">
        <f t="array" ref="CA104">IF(OR(BX104=$H$99:$H$106),$G$99,0)</f>
        <v>2</v>
      </c>
      <c r="CB104" s="140" t="s">
        <v>89</v>
      </c>
      <c r="CC104" s="140"/>
      <c r="CD104" s="140"/>
      <c r="CE104" s="38">
        <f t="array" ref="CE104">IF(OR(CB104=$H$99:$H$106),$G$99,0)</f>
        <v>2</v>
      </c>
      <c r="CF104" s="141" t="s">
        <v>90</v>
      </c>
      <c r="CG104" s="141"/>
      <c r="CH104" s="141"/>
      <c r="CI104" s="38">
        <f t="array" ref="CI104">IF(OR(CF104=$H$99:$H$106),$G$99,0)</f>
        <v>0</v>
      </c>
      <c r="CJ104" s="141" t="s">
        <v>90</v>
      </c>
      <c r="CK104" s="141"/>
      <c r="CL104" s="141"/>
      <c r="CM104" s="38">
        <f t="array" ref="CM104">IF(OR(CJ104=$H$99:$H$106),$G$99,0)</f>
        <v>0</v>
      </c>
      <c r="CN104" s="141" t="s">
        <v>90</v>
      </c>
      <c r="CO104" s="141"/>
      <c r="CP104" s="141"/>
      <c r="CQ104" s="38">
        <f t="array" ref="CQ104">IF(OR(CN104=$H$99:$H$106),$G$99,0)</f>
        <v>0</v>
      </c>
      <c r="CR104" s="140" t="s">
        <v>89</v>
      </c>
      <c r="CS104" s="140"/>
      <c r="CT104" s="140"/>
      <c r="CU104" s="38">
        <f t="array" ref="CU104">IF(OR(CR104=$H$99:$H$106),$G$99,0)</f>
        <v>2</v>
      </c>
      <c r="CV104" s="141" t="s">
        <v>91</v>
      </c>
      <c r="CW104" s="141"/>
      <c r="CX104" s="141"/>
      <c r="CY104" s="38">
        <f t="array" ref="CY104">IF(OR(CV104=$H$99:$H$106),$G$99,0)</f>
        <v>0</v>
      </c>
      <c r="CZ104" s="141" t="s">
        <v>90</v>
      </c>
      <c r="DA104" s="141"/>
      <c r="DB104" s="141"/>
      <c r="DC104" s="38">
        <f t="array" ref="DC104">IF(OR(CZ104=$H$99:$H$106),$G$99,0)</f>
        <v>0</v>
      </c>
      <c r="DD104" s="140" t="s">
        <v>89</v>
      </c>
      <c r="DE104" s="140"/>
      <c r="DF104" s="140"/>
      <c r="DG104" s="38">
        <f t="array" ref="DG104">IF(OR(DD104=$H$99:$H$106),$G$99,0)</f>
        <v>2</v>
      </c>
      <c r="DH104" s="141" t="s">
        <v>84</v>
      </c>
      <c r="DI104" s="141"/>
      <c r="DJ104" s="141"/>
      <c r="DK104" s="38">
        <f t="array" ref="DK104">IF(OR(DH104=$H$99:$H$106),$G$99,0)</f>
        <v>0</v>
      </c>
      <c r="DL104" s="140" t="s">
        <v>89</v>
      </c>
      <c r="DM104" s="140"/>
      <c r="DN104" s="140"/>
      <c r="DO104" s="38">
        <f t="array" ref="DO104">IF(OR(DL104=$H$99:$H$106),$G$99,0)</f>
        <v>2</v>
      </c>
      <c r="DP104" s="140" t="s">
        <v>89</v>
      </c>
      <c r="DQ104" s="140"/>
      <c r="DR104" s="140"/>
      <c r="DS104" s="38">
        <f t="array" ref="DS104">IF(OR(DP104=$H$99:$H$106),$G$99,0)</f>
        <v>2</v>
      </c>
      <c r="DT104" s="140" t="s">
        <v>89</v>
      </c>
      <c r="DU104" s="140"/>
      <c r="DV104" s="140"/>
      <c r="DW104" s="38">
        <f t="array" ref="DW104">IF(OR(DT104=$H$99:$H$106),$G$99,0)</f>
        <v>2</v>
      </c>
      <c r="DX104" s="140" t="s">
        <v>89</v>
      </c>
      <c r="DY104" s="140"/>
      <c r="DZ104" s="140"/>
      <c r="EA104" s="38">
        <f t="array" ref="EA104">IF(OR(DX104=$H$99:$H$106),$G$99,0)</f>
        <v>2</v>
      </c>
      <c r="EB104" s="140" t="s">
        <v>89</v>
      </c>
      <c r="EC104" s="140"/>
      <c r="ED104" s="140"/>
      <c r="EE104" s="38">
        <f t="array" ref="EE104">IF(OR(EB104=$H$99:$H$106),$G$99,0)</f>
        <v>2</v>
      </c>
      <c r="EF104" s="140" t="s">
        <v>94</v>
      </c>
      <c r="EG104" s="140"/>
      <c r="EH104" s="140"/>
      <c r="EI104" s="38">
        <f t="array" ref="EI104">IF(OR(EF104=$H$99:$H$106),$G$99,0)</f>
        <v>2</v>
      </c>
      <c r="EJ104" s="141" t="s">
        <v>90</v>
      </c>
      <c r="EK104" s="141"/>
      <c r="EL104" s="141"/>
      <c r="EM104" s="38">
        <f t="array" ref="EM104">IF(OR(EJ104=$H$99:$H$106),$G$99,0)</f>
        <v>0</v>
      </c>
      <c r="EN104" s="171" t="s">
        <v>128</v>
      </c>
      <c r="EO104" s="171"/>
      <c r="EP104" s="171"/>
      <c r="EQ104" s="38">
        <f t="array" ref="EQ104">IF(OR(EN104=$H$99:$H$106),$G$99,0)</f>
        <v>0</v>
      </c>
      <c r="ER104" s="140" t="s">
        <v>94</v>
      </c>
      <c r="ES104" s="140"/>
      <c r="ET104" s="140"/>
      <c r="EU104" s="38">
        <f t="array" ref="EU104">IF(OR(ER104=$H$99:$H$106),$G$99,0)</f>
        <v>2</v>
      </c>
    </row>
    <row r="105" spans="2:151" ht="11.25" customHeight="1">
      <c r="E105" s="163"/>
      <c r="F105" s="160"/>
      <c r="G105" s="157"/>
      <c r="H105" s="148" t="s">
        <v>92</v>
      </c>
      <c r="I105" s="148"/>
      <c r="J105" s="149"/>
      <c r="L105" s="141" t="s">
        <v>91</v>
      </c>
      <c r="M105" s="141"/>
      <c r="N105" s="141"/>
      <c r="O105" s="38">
        <f t="array" ref="O105">IF(OR(L105=$H$99:$H$106),$G$99,0)</f>
        <v>0</v>
      </c>
      <c r="P105" s="140" t="s">
        <v>94</v>
      </c>
      <c r="Q105" s="140"/>
      <c r="R105" s="140"/>
      <c r="S105" s="38">
        <f t="array" ref="S105">IF(OR(P105=$H$99:$H$106),$G$99,0)</f>
        <v>2</v>
      </c>
      <c r="T105" s="140" t="s">
        <v>89</v>
      </c>
      <c r="U105" s="140"/>
      <c r="V105" s="140"/>
      <c r="W105" s="38">
        <f t="array" ref="W105">IF(OR(T105=$H$99:$H$106),$G$99,0)</f>
        <v>2</v>
      </c>
      <c r="X105" s="140" t="s">
        <v>94</v>
      </c>
      <c r="Y105" s="140"/>
      <c r="Z105" s="140"/>
      <c r="AA105" s="38">
        <f t="array" ref="AA105">IF(OR(X105=$H$99:$H$106),$G$99,0)</f>
        <v>2</v>
      </c>
      <c r="AB105" s="141" t="s">
        <v>90</v>
      </c>
      <c r="AC105" s="141"/>
      <c r="AD105" s="141"/>
      <c r="AE105" s="38">
        <f t="array" ref="AE105">IF(OR(AB105=$H$99:$H$106),$G$99,0)</f>
        <v>0</v>
      </c>
      <c r="AF105" s="141" t="s">
        <v>90</v>
      </c>
      <c r="AG105" s="141"/>
      <c r="AH105" s="141"/>
      <c r="AI105" s="38">
        <f t="array" ref="AI105">IF(OR(AF105=$H$99:$H$106),$G$99,0)</f>
        <v>0</v>
      </c>
      <c r="AJ105" s="141" t="s">
        <v>90</v>
      </c>
      <c r="AK105" s="141"/>
      <c r="AL105" s="141"/>
      <c r="AM105" s="38">
        <f t="array" ref="AM105">IF(OR(AJ105=$H$99:$H$106),$G$99,0)</f>
        <v>0</v>
      </c>
      <c r="AN105" s="140" t="s">
        <v>94</v>
      </c>
      <c r="AO105" s="140"/>
      <c r="AP105" s="140"/>
      <c r="AQ105" s="38">
        <f t="array" ref="AQ105">IF(OR(AN105=$H$99:$H$106),$G$99,0)</f>
        <v>2</v>
      </c>
      <c r="AR105" s="140" t="s">
        <v>94</v>
      </c>
      <c r="AS105" s="140"/>
      <c r="AT105" s="140"/>
      <c r="AU105" s="38">
        <f t="array" ref="AU105">IF(OR(AR105=$H$99:$H$106),$G$99,0)</f>
        <v>2</v>
      </c>
      <c r="AV105" s="140" t="s">
        <v>94</v>
      </c>
      <c r="AW105" s="140"/>
      <c r="AX105" s="140"/>
      <c r="AY105" s="38">
        <f t="array" ref="AY105">IF(OR(AV105=$H$99:$H$106),$G$99,0)</f>
        <v>2</v>
      </c>
      <c r="AZ105" s="140" t="s">
        <v>94</v>
      </c>
      <c r="BA105" s="140"/>
      <c r="BB105" s="140"/>
      <c r="BC105" s="38">
        <f t="array" ref="BC105">IF(OR(AZ105=$H$99:$H$106),$G$99,0)</f>
        <v>2</v>
      </c>
      <c r="BD105" s="171" t="s">
        <v>123</v>
      </c>
      <c r="BE105" s="171"/>
      <c r="BF105" s="171"/>
      <c r="BG105" s="38">
        <f t="array" ref="BG105">IF(OR(BD105=$H$99:$H$106),$G$99,0)</f>
        <v>0</v>
      </c>
      <c r="BH105" s="141" t="s">
        <v>90</v>
      </c>
      <c r="BI105" s="141"/>
      <c r="BJ105" s="141"/>
      <c r="BK105" s="38">
        <f t="array" ref="BK105">IF(OR(BH105=$H$99:$H$106),$G$99,0)</f>
        <v>0</v>
      </c>
      <c r="BL105" s="141" t="s">
        <v>90</v>
      </c>
      <c r="BM105" s="141"/>
      <c r="BN105" s="141"/>
      <c r="BO105" s="38">
        <f t="array" ref="BO105">IF(OR(BL105=$H$99:$H$106),$G$99,0)</f>
        <v>0</v>
      </c>
      <c r="BP105" s="141" t="s">
        <v>90</v>
      </c>
      <c r="BQ105" s="141"/>
      <c r="BR105" s="141"/>
      <c r="BS105" s="38">
        <f t="array" ref="BS105">IF(OR(BP105=$H$99:$H$106),$G$99,0)</f>
        <v>0</v>
      </c>
      <c r="BT105" s="140" t="s">
        <v>89</v>
      </c>
      <c r="BU105" s="140"/>
      <c r="BV105" s="140"/>
      <c r="BW105" s="38">
        <f t="array" ref="BW105">IF(OR(BT105=$H$99:$H$106),$G$99,0)</f>
        <v>2</v>
      </c>
      <c r="BX105" s="141" t="s">
        <v>90</v>
      </c>
      <c r="BY105" s="141"/>
      <c r="BZ105" s="141"/>
      <c r="CA105" s="38">
        <f t="array" ref="CA105">IF(OR(BX105=$H$99:$H$106),$G$99,0)</f>
        <v>0</v>
      </c>
      <c r="CB105" s="141" t="s">
        <v>90</v>
      </c>
      <c r="CC105" s="141"/>
      <c r="CD105" s="141"/>
      <c r="CE105" s="38">
        <f t="array" ref="CE105">IF(OR(CB105=$H$99:$H$106),$G$99,0)</f>
        <v>0</v>
      </c>
      <c r="CF105" s="140" t="s">
        <v>94</v>
      </c>
      <c r="CG105" s="140"/>
      <c r="CH105" s="140"/>
      <c r="CI105" s="38">
        <f t="array" ref="CI105">IF(OR(CF105=$H$99:$H$106),$G$99,0)</f>
        <v>2</v>
      </c>
      <c r="CJ105" s="141" t="s">
        <v>91</v>
      </c>
      <c r="CK105" s="141"/>
      <c r="CL105" s="141"/>
      <c r="CM105" s="38">
        <f t="array" ref="CM105">IF(OR(CJ105=$H$99:$H$106),$G$99,0)</f>
        <v>0</v>
      </c>
      <c r="CN105" s="141" t="s">
        <v>91</v>
      </c>
      <c r="CO105" s="141"/>
      <c r="CP105" s="141"/>
      <c r="CQ105" s="38">
        <f t="array" ref="CQ105">IF(OR(CN105=$H$99:$H$106),$G$99,0)</f>
        <v>0</v>
      </c>
      <c r="CR105" s="141" t="s">
        <v>90</v>
      </c>
      <c r="CS105" s="141"/>
      <c r="CT105" s="141"/>
      <c r="CU105" s="38">
        <f t="array" ref="CU105">IF(OR(CR105=$H$99:$H$106),$G$99,0)</f>
        <v>0</v>
      </c>
      <c r="CV105" s="140" t="s">
        <v>94</v>
      </c>
      <c r="CW105" s="140"/>
      <c r="CX105" s="140"/>
      <c r="CY105" s="38">
        <f t="array" ref="CY105">IF(OR(CV105=$H$99:$H$106),$G$99,0)</f>
        <v>2</v>
      </c>
      <c r="CZ105" s="171" t="s">
        <v>95</v>
      </c>
      <c r="DA105" s="171"/>
      <c r="DB105" s="171"/>
      <c r="DC105" s="38">
        <f t="array" ref="DC105">IF(OR(CZ105=$H$99:$H$106),$G$99,0)</f>
        <v>0</v>
      </c>
      <c r="DD105" s="141" t="s">
        <v>91</v>
      </c>
      <c r="DE105" s="141"/>
      <c r="DF105" s="141"/>
      <c r="DG105" s="38">
        <f t="array" ref="DG105">IF(OR(DD105=$H$99:$H$106),$G$99,0)</f>
        <v>0</v>
      </c>
      <c r="DH105" s="140" t="s">
        <v>89</v>
      </c>
      <c r="DI105" s="140"/>
      <c r="DJ105" s="140"/>
      <c r="DK105" s="38">
        <f t="array" ref="DK105">IF(OR(DH105=$H$99:$H$106),$G$99,0)</f>
        <v>2</v>
      </c>
      <c r="DL105" s="141" t="s">
        <v>90</v>
      </c>
      <c r="DM105" s="141"/>
      <c r="DN105" s="141"/>
      <c r="DO105" s="38">
        <f t="array" ref="DO105">IF(OR(DL105=$H$99:$H$106),$G$99,0)</f>
        <v>0</v>
      </c>
      <c r="DP105" s="141" t="s">
        <v>90</v>
      </c>
      <c r="DQ105" s="141"/>
      <c r="DR105" s="141"/>
      <c r="DS105" s="38">
        <f t="array" ref="DS105">IF(OR(DP105=$H$99:$H$106),$G$99,0)</f>
        <v>0</v>
      </c>
      <c r="DT105" s="140" t="s">
        <v>94</v>
      </c>
      <c r="DU105" s="140"/>
      <c r="DV105" s="140"/>
      <c r="DW105" s="38">
        <f t="array" ref="DW105">IF(OR(DT105=$H$99:$H$106),$G$99,0)</f>
        <v>2</v>
      </c>
      <c r="DX105" s="141" t="s">
        <v>90</v>
      </c>
      <c r="DY105" s="141"/>
      <c r="DZ105" s="141"/>
      <c r="EA105" s="38">
        <f t="array" ref="EA105">IF(OR(DX105=$H$99:$H$106),$G$99,0)</f>
        <v>0</v>
      </c>
      <c r="EB105" s="141" t="s">
        <v>90</v>
      </c>
      <c r="EC105" s="141"/>
      <c r="ED105" s="141"/>
      <c r="EE105" s="38">
        <f t="array" ref="EE105">IF(OR(EB105=$H$99:$H$106),$G$99,0)</f>
        <v>0</v>
      </c>
      <c r="EF105" s="141" t="s">
        <v>87</v>
      </c>
      <c r="EG105" s="141"/>
      <c r="EH105" s="141"/>
      <c r="EI105" s="38">
        <f t="array" ref="EI105">IF(OR(EF105=$H$99:$H$106),$G$99,0)</f>
        <v>0</v>
      </c>
      <c r="EJ105" s="141" t="s">
        <v>91</v>
      </c>
      <c r="EK105" s="141"/>
      <c r="EL105" s="141"/>
      <c r="EM105" s="38">
        <f t="array" ref="EM105">IF(OR(EJ105=$H$99:$H$106),$G$99,0)</f>
        <v>0</v>
      </c>
      <c r="EN105" s="171" t="s">
        <v>95</v>
      </c>
      <c r="EO105" s="171"/>
      <c r="EP105" s="171"/>
      <c r="EQ105" s="38">
        <f t="array" ref="EQ105">IF(OR(EN105=$H$99:$H$106),$G$99,0)</f>
        <v>0</v>
      </c>
      <c r="ER105" s="140" t="s">
        <v>92</v>
      </c>
      <c r="ES105" s="140"/>
      <c r="ET105" s="140"/>
      <c r="EU105" s="38">
        <f t="array" ref="EU105">IF(OR(ER105=$H$99:$H$106),$G$99,0)</f>
        <v>2</v>
      </c>
    </row>
    <row r="106" spans="2:151" ht="11.25" customHeight="1">
      <c r="E106" s="164"/>
      <c r="F106" s="161"/>
      <c r="G106" s="158"/>
      <c r="H106" s="154" t="s">
        <v>138</v>
      </c>
      <c r="I106" s="154"/>
      <c r="J106" s="155"/>
      <c r="L106" s="140" t="s">
        <v>94</v>
      </c>
      <c r="M106" s="140"/>
      <c r="N106" s="140"/>
      <c r="O106" s="38">
        <f t="array" ref="O106">IF(OR(L106=$H$99:$H$106),$G$99,0)</f>
        <v>2</v>
      </c>
      <c r="P106" s="141" t="s">
        <v>87</v>
      </c>
      <c r="Q106" s="141"/>
      <c r="R106" s="141"/>
      <c r="S106" s="38">
        <f t="array" ref="S106">IF(OR(P106=$H$99:$H$106),$G$99,0)</f>
        <v>0</v>
      </c>
      <c r="T106" s="141" t="s">
        <v>90</v>
      </c>
      <c r="U106" s="141"/>
      <c r="V106" s="141"/>
      <c r="W106" s="38">
        <f t="array" ref="W106">IF(OR(T106=$H$99:$H$106),$G$99,0)</f>
        <v>0</v>
      </c>
      <c r="X106" s="141" t="s">
        <v>59</v>
      </c>
      <c r="Y106" s="141"/>
      <c r="Z106" s="141"/>
      <c r="AA106" s="38">
        <f t="array" ref="AA106">IF(OR(X106=$H$99:$H$106),$G$99,0)</f>
        <v>0</v>
      </c>
      <c r="AB106" s="171" t="s">
        <v>123</v>
      </c>
      <c r="AC106" s="171"/>
      <c r="AD106" s="171"/>
      <c r="AE106" s="38">
        <f t="array" ref="AE106">IF(OR(AB106=$H$99:$H$106),$G$99,0)</f>
        <v>0</v>
      </c>
      <c r="AF106" s="140" t="s">
        <v>94</v>
      </c>
      <c r="AG106" s="140"/>
      <c r="AH106" s="140"/>
      <c r="AI106" s="38">
        <f t="array" ref="AI106">IF(OR(AF106=$H$99:$H$106),$G$99,0)</f>
        <v>2</v>
      </c>
      <c r="AJ106" s="140" t="s">
        <v>94</v>
      </c>
      <c r="AK106" s="140"/>
      <c r="AL106" s="140"/>
      <c r="AM106" s="38">
        <f t="array" ref="AM106">IF(OR(AJ106=$H$99:$H$106),$G$99,0)</f>
        <v>2</v>
      </c>
      <c r="AN106" s="171" t="s">
        <v>95</v>
      </c>
      <c r="AO106" s="171"/>
      <c r="AP106" s="171"/>
      <c r="AQ106" s="38">
        <f t="array" ref="AQ106">IF(OR(AN106=$H$99:$H$106),$G$99,0)</f>
        <v>0</v>
      </c>
      <c r="AR106" s="140" t="s">
        <v>92</v>
      </c>
      <c r="AS106" s="140"/>
      <c r="AT106" s="140"/>
      <c r="AU106" s="38">
        <f t="array" ref="AU106">IF(OR(AR106=$H$99:$H$106),$G$99,0)</f>
        <v>2</v>
      </c>
      <c r="AV106" s="141" t="s">
        <v>87</v>
      </c>
      <c r="AW106" s="141"/>
      <c r="AX106" s="141"/>
      <c r="AY106" s="38">
        <f t="array" ref="AY106">IF(OR(AV106=$H$99:$H$106),$G$99,0)</f>
        <v>0</v>
      </c>
      <c r="AZ106" s="171" t="s">
        <v>95</v>
      </c>
      <c r="BA106" s="171"/>
      <c r="BB106" s="171"/>
      <c r="BC106" s="38">
        <f t="array" ref="BC106">IF(OR(AZ106=$H$99:$H$106),$G$99,0)</f>
        <v>0</v>
      </c>
      <c r="BD106" s="141" t="s">
        <v>91</v>
      </c>
      <c r="BE106" s="141"/>
      <c r="BF106" s="141"/>
      <c r="BG106" s="38">
        <f t="array" ref="BG106">IF(OR(BD106=$H$99:$H$106),$G$99,0)</f>
        <v>0</v>
      </c>
      <c r="BH106" s="171" t="s">
        <v>95</v>
      </c>
      <c r="BI106" s="171"/>
      <c r="BJ106" s="171"/>
      <c r="BK106" s="38">
        <f t="array" ref="BK106">IF(OR(BH106=$H$99:$H$106),$G$99,0)</f>
        <v>0</v>
      </c>
      <c r="BL106" s="140" t="s">
        <v>94</v>
      </c>
      <c r="BM106" s="140"/>
      <c r="BN106" s="140"/>
      <c r="BO106" s="38">
        <f t="array" ref="BO106">IF(OR(BL106=$H$99:$H$106),$G$99,0)</f>
        <v>2</v>
      </c>
      <c r="BP106" s="140" t="s">
        <v>94</v>
      </c>
      <c r="BQ106" s="140"/>
      <c r="BR106" s="140"/>
      <c r="BS106" s="38">
        <f t="array" ref="BS106">IF(OR(BP106=$H$99:$H$106),$G$99,0)</f>
        <v>2</v>
      </c>
      <c r="BT106" s="140" t="s">
        <v>94</v>
      </c>
      <c r="BU106" s="140"/>
      <c r="BV106" s="140"/>
      <c r="BW106" s="38">
        <f t="array" ref="BW106">IF(OR(BT106=$H$99:$H$106),$G$99,0)</f>
        <v>2</v>
      </c>
      <c r="BX106" s="140" t="s">
        <v>94</v>
      </c>
      <c r="BY106" s="140"/>
      <c r="BZ106" s="140"/>
      <c r="CA106" s="38">
        <f t="array" ref="CA106">IF(OR(BX106=$H$99:$H$106),$G$99,0)</f>
        <v>2</v>
      </c>
      <c r="CB106" s="140" t="s">
        <v>94</v>
      </c>
      <c r="CC106" s="140"/>
      <c r="CD106" s="140"/>
      <c r="CE106" s="38">
        <f t="array" ref="CE106">IF(OR(CB106=$H$99:$H$106),$G$99,0)</f>
        <v>2</v>
      </c>
      <c r="CF106" s="171" t="s">
        <v>95</v>
      </c>
      <c r="CG106" s="171"/>
      <c r="CH106" s="171"/>
      <c r="CI106" s="38">
        <f t="array" ref="CI106">IF(OR(CF106=$H$99:$H$106),$G$99,0)</f>
        <v>0</v>
      </c>
      <c r="CJ106" s="140" t="s">
        <v>94</v>
      </c>
      <c r="CK106" s="140"/>
      <c r="CL106" s="140"/>
      <c r="CM106" s="38">
        <f t="array" ref="CM106">IF(OR(CJ106=$H$99:$H$106),$G$99,0)</f>
        <v>2</v>
      </c>
      <c r="CN106" s="140" t="s">
        <v>94</v>
      </c>
      <c r="CO106" s="140"/>
      <c r="CP106" s="140"/>
      <c r="CQ106" s="38">
        <f t="array" ref="CQ106">IF(OR(CN106=$H$99:$H$106),$G$99,0)</f>
        <v>2</v>
      </c>
      <c r="CR106" s="171" t="s">
        <v>95</v>
      </c>
      <c r="CS106" s="171"/>
      <c r="CT106" s="171"/>
      <c r="CU106" s="38">
        <f t="array" ref="CU106">IF(OR(CR106=$H$99:$H$106),$G$99,0)</f>
        <v>0</v>
      </c>
      <c r="CV106" s="141" t="s">
        <v>88</v>
      </c>
      <c r="CW106" s="141"/>
      <c r="CX106" s="141"/>
      <c r="CY106" s="38">
        <f t="array" ref="CY106">IF(OR(CV106=$H$99:$H$106),$G$99,0)</f>
        <v>0</v>
      </c>
      <c r="CZ106" s="171" t="s">
        <v>98</v>
      </c>
      <c r="DA106" s="171"/>
      <c r="DB106" s="171"/>
      <c r="DC106" s="38">
        <f t="array" ref="DC106">IF(OR(CZ106=$H$99:$H$106),$G$99,0)</f>
        <v>0</v>
      </c>
      <c r="DD106" s="140" t="s">
        <v>94</v>
      </c>
      <c r="DE106" s="140"/>
      <c r="DF106" s="140"/>
      <c r="DG106" s="38">
        <f t="array" ref="DG106">IF(OR(DD106=$H$99:$H$106),$G$99,0)</f>
        <v>2</v>
      </c>
      <c r="DH106" s="140" t="s">
        <v>94</v>
      </c>
      <c r="DI106" s="140"/>
      <c r="DJ106" s="140"/>
      <c r="DK106" s="38">
        <f t="array" ref="DK106">IF(OR(DH106=$H$99:$H$106),$G$99,0)</f>
        <v>2</v>
      </c>
      <c r="DL106" s="140" t="s">
        <v>94</v>
      </c>
      <c r="DM106" s="140"/>
      <c r="DN106" s="140"/>
      <c r="DO106" s="38">
        <f t="array" ref="DO106">IF(OR(DL106=$H$99:$H$106),$G$99,0)</f>
        <v>2</v>
      </c>
      <c r="DP106" s="140" t="s">
        <v>94</v>
      </c>
      <c r="DQ106" s="140"/>
      <c r="DR106" s="140"/>
      <c r="DS106" s="38">
        <f t="array" ref="DS106">IF(OR(DP106=$H$99:$H$106),$G$99,0)</f>
        <v>2</v>
      </c>
      <c r="DT106" s="171" t="s">
        <v>95</v>
      </c>
      <c r="DU106" s="171"/>
      <c r="DV106" s="171"/>
      <c r="DW106" s="38">
        <f t="array" ref="DW106">IF(OR(DT106=$H$99:$H$106),$G$99,0)</f>
        <v>0</v>
      </c>
      <c r="DX106" s="140" t="s">
        <v>94</v>
      </c>
      <c r="DY106" s="140"/>
      <c r="DZ106" s="140"/>
      <c r="EA106" s="38">
        <f t="array" ref="EA106">IF(OR(DX106=$H$99:$H$106),$G$99,0)</f>
        <v>2</v>
      </c>
      <c r="EB106" s="140" t="s">
        <v>94</v>
      </c>
      <c r="EC106" s="140"/>
      <c r="ED106" s="140"/>
      <c r="EE106" s="38">
        <f t="array" ref="EE106">IF(OR(EB106=$H$99:$H$106),$G$99,0)</f>
        <v>2</v>
      </c>
      <c r="EF106" s="141" t="s">
        <v>110</v>
      </c>
      <c r="EG106" s="141"/>
      <c r="EH106" s="141"/>
      <c r="EI106" s="38">
        <f t="array" ref="EI106">IF(OR(EF106=$H$99:$H$106),$G$99,0)</f>
        <v>0</v>
      </c>
      <c r="EJ106" s="171" t="s">
        <v>95</v>
      </c>
      <c r="EK106" s="171"/>
      <c r="EL106" s="171"/>
      <c r="EM106" s="38">
        <f t="array" ref="EM106">IF(OR(EJ106=$H$99:$H$106),$G$99,0)</f>
        <v>0</v>
      </c>
      <c r="EN106" s="171" t="s">
        <v>108</v>
      </c>
      <c r="EO106" s="171"/>
      <c r="EP106" s="171"/>
      <c r="EQ106" s="38">
        <f t="array" ref="EQ106">IF(OR(EN106=$H$99:$H$106),$G$99,0)</f>
        <v>0</v>
      </c>
      <c r="ER106" s="140" t="s">
        <v>138</v>
      </c>
      <c r="ES106" s="140"/>
      <c r="ET106" s="140"/>
      <c r="EU106" s="38">
        <f t="array" ref="EU106">IF(OR(ER106=$H$99:$H$106),$G$99,0)</f>
        <v>2</v>
      </c>
    </row>
    <row r="107" spans="2:151" ht="11.25" customHeight="1">
      <c r="F107" s="46"/>
      <c r="G107" s="47"/>
      <c r="N107" s="73"/>
      <c r="O107" s="38"/>
      <c r="R107" s="12"/>
      <c r="S107" s="38"/>
      <c r="V107" s="12"/>
      <c r="W107" s="38"/>
      <c r="Z107" s="12"/>
      <c r="AA107" s="38"/>
      <c r="AD107" s="12"/>
      <c r="AE107" s="38"/>
      <c r="AH107" s="12"/>
      <c r="AI107" s="38"/>
      <c r="AL107" s="12"/>
      <c r="AM107" s="38"/>
      <c r="AP107" s="12"/>
      <c r="AQ107" s="38"/>
      <c r="AT107" s="12"/>
      <c r="AU107" s="38"/>
      <c r="AX107" s="12"/>
      <c r="AY107" s="38"/>
      <c r="BB107" s="12"/>
      <c r="BC107" s="38"/>
      <c r="BF107" s="12"/>
      <c r="BG107" s="38"/>
      <c r="BJ107" s="12"/>
      <c r="BK107" s="38"/>
      <c r="BN107" s="12"/>
      <c r="BO107" s="38"/>
      <c r="BR107" s="12"/>
      <c r="BS107" s="38"/>
      <c r="BV107" s="12"/>
      <c r="BW107" s="38"/>
      <c r="BZ107" s="12"/>
      <c r="CA107" s="38"/>
      <c r="CD107" s="12"/>
      <c r="CE107" s="38"/>
      <c r="CH107" s="12"/>
      <c r="CI107" s="38"/>
      <c r="CL107" s="12"/>
      <c r="CM107" s="38"/>
      <c r="CP107" s="12"/>
      <c r="CQ107" s="38"/>
      <c r="CT107" s="12"/>
      <c r="CU107" s="38"/>
      <c r="CX107" s="12"/>
      <c r="CY107" s="38"/>
      <c r="DB107" s="12"/>
      <c r="DC107" s="38"/>
      <c r="DF107" s="12"/>
      <c r="DG107" s="38"/>
      <c r="DJ107" s="12"/>
      <c r="DK107" s="38"/>
      <c r="DN107" s="12"/>
      <c r="DO107" s="38"/>
      <c r="DR107" s="12"/>
      <c r="DS107" s="38"/>
      <c r="DV107" s="12"/>
      <c r="DW107" s="38"/>
      <c r="DZ107" s="12"/>
      <c r="EA107" s="38"/>
      <c r="ED107" s="12"/>
      <c r="EE107" s="38"/>
      <c r="EH107" s="12"/>
      <c r="EI107" s="38"/>
      <c r="EL107" s="12"/>
      <c r="EM107" s="38"/>
      <c r="EP107" s="12"/>
      <c r="EQ107" s="38"/>
      <c r="ET107" s="12"/>
      <c r="EU107" s="38"/>
    </row>
    <row r="108" spans="2:151" ht="11.25" customHeight="1">
      <c r="B108" s="21"/>
      <c r="C108" s="22"/>
      <c r="D108" s="23"/>
      <c r="E108" s="162" t="s">
        <v>13</v>
      </c>
      <c r="F108" s="159" t="s">
        <v>21</v>
      </c>
      <c r="G108" s="156">
        <f>Punkte!A7</f>
        <v>3</v>
      </c>
      <c r="H108" s="150" t="s">
        <v>94</v>
      </c>
      <c r="I108" s="150"/>
      <c r="J108" s="151"/>
      <c r="L108" s="140" t="s">
        <v>97</v>
      </c>
      <c r="M108" s="140"/>
      <c r="N108" s="140"/>
      <c r="O108" s="38">
        <f t="array" ref="O108">IF(OR(L108=$H$108:$H$111),$G$108,0)</f>
        <v>3</v>
      </c>
      <c r="P108" s="141" t="s">
        <v>86</v>
      </c>
      <c r="Q108" s="141"/>
      <c r="R108" s="141"/>
      <c r="S108" s="38">
        <f t="array" ref="S108">IF(OR(P108=$H$108:$H$111),$G$108,0)</f>
        <v>0</v>
      </c>
      <c r="T108" s="141" t="s">
        <v>86</v>
      </c>
      <c r="U108" s="141"/>
      <c r="V108" s="141"/>
      <c r="W108" s="38">
        <f t="array" ref="W108">IF(OR(T108=$H$108:$H$111),$G$108,0)</f>
        <v>0</v>
      </c>
      <c r="X108" s="141" t="s">
        <v>86</v>
      </c>
      <c r="Y108" s="141"/>
      <c r="Z108" s="141"/>
      <c r="AA108" s="38">
        <f t="array" ref="AA108">IF(OR(X108=$H$108:$H$111),$G$108,0)</f>
        <v>0</v>
      </c>
      <c r="AB108" s="140" t="s">
        <v>89</v>
      </c>
      <c r="AC108" s="140"/>
      <c r="AD108" s="140"/>
      <c r="AE108" s="38">
        <f t="array" ref="AE108">IF(OR(AB108=$H$108:$H$111),$G$108,0)</f>
        <v>3</v>
      </c>
      <c r="AF108" s="141" t="s">
        <v>86</v>
      </c>
      <c r="AG108" s="141"/>
      <c r="AH108" s="141"/>
      <c r="AI108" s="38">
        <f t="array" ref="AI108">IF(OR(AF108=$H$108:$H$111),$G$108,0)</f>
        <v>0</v>
      </c>
      <c r="AJ108" s="141" t="s">
        <v>86</v>
      </c>
      <c r="AK108" s="141"/>
      <c r="AL108" s="141"/>
      <c r="AM108" s="38">
        <f t="array" ref="AM108">IF(OR(AJ108=$H$108:$H$111),$G$108,0)</f>
        <v>0</v>
      </c>
      <c r="AN108" s="141" t="s">
        <v>85</v>
      </c>
      <c r="AO108" s="141"/>
      <c r="AP108" s="141"/>
      <c r="AQ108" s="38">
        <f t="array" ref="AQ108">IF(OR(AN108=$H$108:$H$111),$G$108,0)</f>
        <v>0</v>
      </c>
      <c r="AR108" s="141" t="s">
        <v>86</v>
      </c>
      <c r="AS108" s="141"/>
      <c r="AT108" s="141"/>
      <c r="AU108" s="38">
        <f t="array" ref="AU108">IF(OR(AR108=$H$108:$H$111),$G$108,0)</f>
        <v>0</v>
      </c>
      <c r="AV108" s="141" t="s">
        <v>86</v>
      </c>
      <c r="AW108" s="141"/>
      <c r="AX108" s="141"/>
      <c r="AY108" s="38">
        <f t="array" ref="AY108">IF(OR(AV108=$H$108:$H$111),$G$108,0)</f>
        <v>0</v>
      </c>
      <c r="AZ108" s="141" t="s">
        <v>86</v>
      </c>
      <c r="BA108" s="141"/>
      <c r="BB108" s="141"/>
      <c r="BC108" s="38">
        <f t="array" ref="BC108">IF(OR(AZ108=$H$108:$H$111),$G$108,0)</f>
        <v>0</v>
      </c>
      <c r="BD108" s="141" t="s">
        <v>86</v>
      </c>
      <c r="BE108" s="141"/>
      <c r="BF108" s="141"/>
      <c r="BG108" s="38">
        <f t="array" ref="BG108">IF(OR(BD108=$H$108:$H$111),$G$108,0)</f>
        <v>0</v>
      </c>
      <c r="BH108" s="171" t="s">
        <v>96</v>
      </c>
      <c r="BI108" s="171"/>
      <c r="BJ108" s="171"/>
      <c r="BK108" s="38">
        <f t="array" ref="BK108">IF(OR(BH108=$H$108:$H$111),$G$108,0)</f>
        <v>0</v>
      </c>
      <c r="BL108" s="141" t="s">
        <v>86</v>
      </c>
      <c r="BM108" s="141"/>
      <c r="BN108" s="141"/>
      <c r="BO108" s="38">
        <f t="array" ref="BO108">IF(OR(BL108=$H$108:$H$111),$G$108,0)</f>
        <v>0</v>
      </c>
      <c r="BP108" s="171" t="s">
        <v>96</v>
      </c>
      <c r="BQ108" s="171"/>
      <c r="BR108" s="171"/>
      <c r="BS108" s="38">
        <f t="array" ref="BS108">IF(OR(BP108=$H$108:$H$111),$G$108,0)</f>
        <v>0</v>
      </c>
      <c r="BT108" s="141" t="s">
        <v>86</v>
      </c>
      <c r="BU108" s="141"/>
      <c r="BV108" s="141"/>
      <c r="BW108" s="38">
        <f t="array" ref="BW108">IF(OR(BT108=$H$108:$H$111),$G$108,0)</f>
        <v>0</v>
      </c>
      <c r="BX108" s="141" t="s">
        <v>86</v>
      </c>
      <c r="BY108" s="141"/>
      <c r="BZ108" s="141"/>
      <c r="CA108" s="38">
        <f t="array" ref="CA108">IF(OR(BX108=$H$108:$H$111),$G$108,0)</f>
        <v>0</v>
      </c>
      <c r="CB108" s="141" t="s">
        <v>85</v>
      </c>
      <c r="CC108" s="141"/>
      <c r="CD108" s="141"/>
      <c r="CE108" s="38">
        <f t="array" ref="CE108">IF(OR(CB108=$H$108:$H$111),$G$108,0)</f>
        <v>0</v>
      </c>
      <c r="CF108" s="141" t="s">
        <v>86</v>
      </c>
      <c r="CG108" s="141"/>
      <c r="CH108" s="141"/>
      <c r="CI108" s="38">
        <f t="array" ref="CI108">IF(OR(CF108=$H$108:$H$111),$G$108,0)</f>
        <v>0</v>
      </c>
      <c r="CJ108" s="141" t="s">
        <v>86</v>
      </c>
      <c r="CK108" s="141"/>
      <c r="CL108" s="141"/>
      <c r="CM108" s="38">
        <f t="array" ref="CM108">IF(OR(CJ108=$H$108:$H$111),$G$108,0)</f>
        <v>0</v>
      </c>
      <c r="CN108" s="141" t="s">
        <v>86</v>
      </c>
      <c r="CO108" s="141"/>
      <c r="CP108" s="141"/>
      <c r="CQ108" s="38">
        <f t="array" ref="CQ108">IF(OR(CN108=$H$108:$H$111),$G$108,0)</f>
        <v>0</v>
      </c>
      <c r="CR108" s="171" t="s">
        <v>96</v>
      </c>
      <c r="CS108" s="171"/>
      <c r="CT108" s="171"/>
      <c r="CU108" s="38">
        <f t="array" ref="CU108">IF(OR(CR108=$H$108:$H$111),$G$108,0)</f>
        <v>0</v>
      </c>
      <c r="CV108" s="141" t="s">
        <v>86</v>
      </c>
      <c r="CW108" s="141"/>
      <c r="CX108" s="141"/>
      <c r="CY108" s="38">
        <f t="array" ref="CY108">IF(OR(CV108=$H$108:$H$111),$G$108,0)</f>
        <v>0</v>
      </c>
      <c r="CZ108" s="141" t="s">
        <v>86</v>
      </c>
      <c r="DA108" s="141"/>
      <c r="DB108" s="141"/>
      <c r="DC108" s="38">
        <f t="array" ref="DC108">IF(OR(CZ108=$H$108:$H$111),$G$108,0)</f>
        <v>0</v>
      </c>
      <c r="DD108" s="141" t="s">
        <v>86</v>
      </c>
      <c r="DE108" s="141"/>
      <c r="DF108" s="141"/>
      <c r="DG108" s="38">
        <f t="array" ref="DG108">IF(OR(DD108=$H$108:$H$111),$G$108,0)</f>
        <v>0</v>
      </c>
      <c r="DH108" s="141" t="s">
        <v>86</v>
      </c>
      <c r="DI108" s="141"/>
      <c r="DJ108" s="141"/>
      <c r="DK108" s="38">
        <f t="array" ref="DK108">IF(OR(DH108=$H$108:$H$111),$G$108,0)</f>
        <v>0</v>
      </c>
      <c r="DL108" s="141" t="s">
        <v>86</v>
      </c>
      <c r="DM108" s="141"/>
      <c r="DN108" s="141"/>
      <c r="DO108" s="38">
        <f t="array" ref="DO108">IF(OR(DL108=$H$108:$H$111),$G$108,0)</f>
        <v>0</v>
      </c>
      <c r="DP108" s="141" t="s">
        <v>86</v>
      </c>
      <c r="DQ108" s="141"/>
      <c r="DR108" s="141"/>
      <c r="DS108" s="38">
        <f t="array" ref="DS108">IF(OR(DP108=$H$108:$H$111),$G$108,0)</f>
        <v>0</v>
      </c>
      <c r="DT108" s="171" t="s">
        <v>96</v>
      </c>
      <c r="DU108" s="171"/>
      <c r="DV108" s="171"/>
      <c r="DW108" s="38">
        <f t="array" ref="DW108">IF(OR(DT108=$H$108:$H$111),$G$108,0)</f>
        <v>0</v>
      </c>
      <c r="DX108" s="141" t="s">
        <v>86</v>
      </c>
      <c r="DY108" s="141"/>
      <c r="DZ108" s="141"/>
      <c r="EA108" s="38">
        <f t="array" ref="EA108">IF(OR(DX108=$H$108:$H$111),$G$108,0)</f>
        <v>0</v>
      </c>
      <c r="EB108" s="171" t="s">
        <v>96</v>
      </c>
      <c r="EC108" s="171"/>
      <c r="ED108" s="171"/>
      <c r="EE108" s="38">
        <f t="array" ref="EE108">IF(OR(EB108=$H$108:$H$111),$G$108,0)</f>
        <v>0</v>
      </c>
      <c r="EF108" s="141" t="s">
        <v>85</v>
      </c>
      <c r="EG108" s="141"/>
      <c r="EH108" s="141"/>
      <c r="EI108" s="38">
        <f t="array" ref="EI108">IF(OR(EF108=$H$108:$H$111),$G$108,0)</f>
        <v>0</v>
      </c>
      <c r="EJ108" s="141" t="s">
        <v>85</v>
      </c>
      <c r="EK108" s="141"/>
      <c r="EL108" s="141"/>
      <c r="EM108" s="38">
        <f t="array" ref="EM108">IF(OR(EJ108=$H$108:$H$111),$G$108,0)</f>
        <v>0</v>
      </c>
      <c r="EN108" s="141" t="s">
        <v>86</v>
      </c>
      <c r="EO108" s="141"/>
      <c r="EP108" s="141"/>
      <c r="EQ108" s="38">
        <f t="array" ref="EQ108">IF(OR(EN108=$H$108:$H$111),$G$108,0)</f>
        <v>0</v>
      </c>
      <c r="ER108" s="171" t="s">
        <v>96</v>
      </c>
      <c r="ES108" s="171"/>
      <c r="ET108" s="171"/>
      <c r="EU108" s="38">
        <f t="array" ref="EU108">IF(OR(ER108=$H$108:$H$111),$G$108,0)</f>
        <v>0</v>
      </c>
    </row>
    <row r="109" spans="2:151" ht="11.25" customHeight="1">
      <c r="B109" s="21"/>
      <c r="C109" s="22"/>
      <c r="D109" s="23"/>
      <c r="E109" s="163"/>
      <c r="F109" s="160"/>
      <c r="G109" s="157"/>
      <c r="H109" s="148" t="s">
        <v>138</v>
      </c>
      <c r="I109" s="148"/>
      <c r="J109" s="149"/>
      <c r="L109" s="141" t="s">
        <v>85</v>
      </c>
      <c r="M109" s="141"/>
      <c r="N109" s="141"/>
      <c r="O109" s="38">
        <f t="array" ref="O109">IF(OR(L109=$H$108:$H$111),$G$108,0)</f>
        <v>0</v>
      </c>
      <c r="P109" s="171" t="s">
        <v>96</v>
      </c>
      <c r="Q109" s="171"/>
      <c r="R109" s="171"/>
      <c r="S109" s="38">
        <f t="array" ref="S109">IF(OR(P109=$H$108:$H$111),$G$108,0)</f>
        <v>0</v>
      </c>
      <c r="T109" s="171" t="s">
        <v>96</v>
      </c>
      <c r="U109" s="171"/>
      <c r="V109" s="171"/>
      <c r="W109" s="38">
        <f t="array" ref="W109">IF(OR(T109=$H$108:$H$111),$G$108,0)</f>
        <v>0</v>
      </c>
      <c r="X109" s="171" t="s">
        <v>96</v>
      </c>
      <c r="Y109" s="171"/>
      <c r="Z109" s="171"/>
      <c r="AA109" s="38">
        <f t="array" ref="AA109">IF(OR(X109=$H$108:$H$111),$G$108,0)</f>
        <v>0</v>
      </c>
      <c r="AB109" s="140" t="s">
        <v>97</v>
      </c>
      <c r="AC109" s="140"/>
      <c r="AD109" s="140"/>
      <c r="AE109" s="38">
        <f t="array" ref="AE109">IF(OR(AB109=$H$108:$H$111),$G$108,0)</f>
        <v>3</v>
      </c>
      <c r="AF109" s="141" t="s">
        <v>85</v>
      </c>
      <c r="AG109" s="141"/>
      <c r="AH109" s="141"/>
      <c r="AI109" s="38">
        <f t="array" ref="AI109">IF(OR(AF109=$H$108:$H$111),$G$108,0)</f>
        <v>0</v>
      </c>
      <c r="AJ109" s="141" t="s">
        <v>85</v>
      </c>
      <c r="AK109" s="141"/>
      <c r="AL109" s="141"/>
      <c r="AM109" s="38">
        <f t="array" ref="AM109">IF(OR(AJ109=$H$108:$H$111),$G$108,0)</f>
        <v>0</v>
      </c>
      <c r="AN109" s="140" t="s">
        <v>97</v>
      </c>
      <c r="AO109" s="140"/>
      <c r="AP109" s="140"/>
      <c r="AQ109" s="38">
        <f t="array" ref="AQ109">IF(OR(AN109=$H$108:$H$111),$G$108,0)</f>
        <v>3</v>
      </c>
      <c r="AR109" s="171" t="s">
        <v>96</v>
      </c>
      <c r="AS109" s="171"/>
      <c r="AT109" s="171"/>
      <c r="AU109" s="38">
        <f t="array" ref="AU109">IF(OR(AR109=$H$108:$H$111),$G$108,0)</f>
        <v>0</v>
      </c>
      <c r="AV109" s="171" t="s">
        <v>96</v>
      </c>
      <c r="AW109" s="171"/>
      <c r="AX109" s="171"/>
      <c r="AY109" s="38">
        <f t="array" ref="AY109">IF(OR(AV109=$H$108:$H$111),$G$108,0)</f>
        <v>0</v>
      </c>
      <c r="AZ109" s="141" t="s">
        <v>85</v>
      </c>
      <c r="BA109" s="141"/>
      <c r="BB109" s="141"/>
      <c r="BC109" s="38">
        <f t="array" ref="BC109">IF(OR(AZ109=$H$108:$H$111),$G$108,0)</f>
        <v>0</v>
      </c>
      <c r="BD109" s="171" t="s">
        <v>96</v>
      </c>
      <c r="BE109" s="171"/>
      <c r="BF109" s="171"/>
      <c r="BG109" s="38">
        <f t="array" ref="BG109">IF(OR(BD109=$H$108:$H$111),$G$108,0)</f>
        <v>0</v>
      </c>
      <c r="BH109" s="140" t="s">
        <v>97</v>
      </c>
      <c r="BI109" s="140"/>
      <c r="BJ109" s="140"/>
      <c r="BK109" s="38">
        <f t="array" ref="BK109">IF(OR(BH109=$H$108:$H$111),$G$108,0)</f>
        <v>3</v>
      </c>
      <c r="BL109" s="171" t="s">
        <v>96</v>
      </c>
      <c r="BM109" s="171"/>
      <c r="BN109" s="171"/>
      <c r="BO109" s="38">
        <f t="array" ref="BO109">IF(OR(BL109=$H$108:$H$111),$G$108,0)</f>
        <v>0</v>
      </c>
      <c r="BP109" s="141" t="s">
        <v>85</v>
      </c>
      <c r="BQ109" s="141"/>
      <c r="BR109" s="141"/>
      <c r="BS109" s="38">
        <f t="array" ref="BS109">IF(OR(BP109=$H$108:$H$111),$G$108,0)</f>
        <v>0</v>
      </c>
      <c r="BT109" s="171" t="s">
        <v>93</v>
      </c>
      <c r="BU109" s="171"/>
      <c r="BV109" s="171"/>
      <c r="BW109" s="38">
        <f t="array" ref="BW109">IF(OR(BT109=$H$108:$H$111),$G$108,0)</f>
        <v>0</v>
      </c>
      <c r="BX109" s="140" t="s">
        <v>97</v>
      </c>
      <c r="BY109" s="140"/>
      <c r="BZ109" s="140"/>
      <c r="CA109" s="38">
        <f t="array" ref="CA109">IF(OR(BX109=$H$108:$H$111),$G$108,0)</f>
        <v>3</v>
      </c>
      <c r="CB109" s="140" t="s">
        <v>97</v>
      </c>
      <c r="CC109" s="140"/>
      <c r="CD109" s="140"/>
      <c r="CE109" s="38">
        <f t="array" ref="CE109">IF(OR(CB109=$H$108:$H$111),$G$108,0)</f>
        <v>3</v>
      </c>
      <c r="CF109" s="141" t="s">
        <v>85</v>
      </c>
      <c r="CG109" s="141"/>
      <c r="CH109" s="141"/>
      <c r="CI109" s="38">
        <f t="array" ref="CI109">IF(OR(CF109=$H$108:$H$111),$G$108,0)</f>
        <v>0</v>
      </c>
      <c r="CJ109" s="140" t="s">
        <v>97</v>
      </c>
      <c r="CK109" s="140"/>
      <c r="CL109" s="140"/>
      <c r="CM109" s="38">
        <f t="array" ref="CM109">IF(OR(CJ109=$H$108:$H$111),$G$108,0)</f>
        <v>3</v>
      </c>
      <c r="CN109" s="171" t="s">
        <v>96</v>
      </c>
      <c r="CO109" s="171"/>
      <c r="CP109" s="171"/>
      <c r="CQ109" s="38">
        <f t="array" ref="CQ109">IF(OR(CN109=$H$108:$H$111),$G$108,0)</f>
        <v>0</v>
      </c>
      <c r="CR109" s="140" t="s">
        <v>97</v>
      </c>
      <c r="CS109" s="140"/>
      <c r="CT109" s="140"/>
      <c r="CU109" s="38">
        <f t="array" ref="CU109">IF(OR(CR109=$H$108:$H$111),$G$108,0)</f>
        <v>3</v>
      </c>
      <c r="CV109" s="140" t="s">
        <v>97</v>
      </c>
      <c r="CW109" s="140"/>
      <c r="CX109" s="140"/>
      <c r="CY109" s="38">
        <f t="array" ref="CY109">IF(OR(CV109=$H$108:$H$111),$G$108,0)</f>
        <v>3</v>
      </c>
      <c r="CZ109" s="140" t="s">
        <v>97</v>
      </c>
      <c r="DA109" s="140"/>
      <c r="DB109" s="140"/>
      <c r="DC109" s="38">
        <f t="array" ref="DC109">IF(OR(CZ109=$H$108:$H$111),$G$108,0)</f>
        <v>3</v>
      </c>
      <c r="DD109" s="141" t="s">
        <v>85</v>
      </c>
      <c r="DE109" s="141"/>
      <c r="DF109" s="141"/>
      <c r="DG109" s="38">
        <f t="array" ref="DG109">IF(OR(DD109=$H$108:$H$111),$G$108,0)</f>
        <v>0</v>
      </c>
      <c r="DH109" s="171" t="s">
        <v>96</v>
      </c>
      <c r="DI109" s="171"/>
      <c r="DJ109" s="171"/>
      <c r="DK109" s="38">
        <f t="array" ref="DK109">IF(OR(DH109=$H$108:$H$111),$G$108,0)</f>
        <v>0</v>
      </c>
      <c r="DL109" s="171" t="s">
        <v>96</v>
      </c>
      <c r="DM109" s="171"/>
      <c r="DN109" s="171"/>
      <c r="DO109" s="38">
        <f t="array" ref="DO109">IF(OR(DL109=$H$108:$H$111),$G$108,0)</f>
        <v>0</v>
      </c>
      <c r="DP109" s="141" t="s">
        <v>85</v>
      </c>
      <c r="DQ109" s="141"/>
      <c r="DR109" s="141"/>
      <c r="DS109" s="38">
        <f t="array" ref="DS109">IF(OR(DP109=$H$108:$H$111),$G$108,0)</f>
        <v>0</v>
      </c>
      <c r="DT109" s="140" t="s">
        <v>97</v>
      </c>
      <c r="DU109" s="140"/>
      <c r="DV109" s="140"/>
      <c r="DW109" s="38">
        <f t="array" ref="DW109">IF(OR(DT109=$H$108:$H$111),$G$108,0)</f>
        <v>3</v>
      </c>
      <c r="DX109" s="171" t="s">
        <v>96</v>
      </c>
      <c r="DY109" s="171"/>
      <c r="DZ109" s="171"/>
      <c r="EA109" s="38">
        <f t="array" ref="EA109">IF(OR(DX109=$H$108:$H$111),$G$108,0)</f>
        <v>0</v>
      </c>
      <c r="EB109" s="140" t="s">
        <v>97</v>
      </c>
      <c r="EC109" s="140"/>
      <c r="ED109" s="140"/>
      <c r="EE109" s="38">
        <f t="array" ref="EE109">IF(OR(EB109=$H$108:$H$111),$G$108,0)</f>
        <v>3</v>
      </c>
      <c r="EF109" s="140" t="s">
        <v>97</v>
      </c>
      <c r="EG109" s="140"/>
      <c r="EH109" s="140"/>
      <c r="EI109" s="38">
        <f t="array" ref="EI109">IF(OR(EF109=$H$108:$H$111),$G$108,0)</f>
        <v>3</v>
      </c>
      <c r="EJ109" s="141" t="s">
        <v>84</v>
      </c>
      <c r="EK109" s="141"/>
      <c r="EL109" s="141"/>
      <c r="EM109" s="38">
        <f t="array" ref="EM109">IF(OR(EJ109=$H$108:$H$111),$G$108,0)</f>
        <v>0</v>
      </c>
      <c r="EN109" s="171" t="s">
        <v>96</v>
      </c>
      <c r="EO109" s="171"/>
      <c r="EP109" s="171"/>
      <c r="EQ109" s="38">
        <f t="array" ref="EQ109">IF(OR(EN109=$H$108:$H$111),$G$108,0)</f>
        <v>0</v>
      </c>
      <c r="ER109" s="140" t="s">
        <v>89</v>
      </c>
      <c r="ES109" s="140"/>
      <c r="ET109" s="140"/>
      <c r="EU109" s="38">
        <f t="array" ref="EU109">IF(OR(ER109=$H$108:$H$111),$G$108,0)</f>
        <v>3</v>
      </c>
    </row>
    <row r="110" spans="2:151" ht="11.25" customHeight="1">
      <c r="B110" s="21"/>
      <c r="C110" s="22"/>
      <c r="D110" s="23"/>
      <c r="E110" s="163"/>
      <c r="F110" s="160"/>
      <c r="G110" s="157"/>
      <c r="H110" s="148" t="s">
        <v>89</v>
      </c>
      <c r="I110" s="148"/>
      <c r="J110" s="149"/>
      <c r="L110" s="140" t="s">
        <v>89</v>
      </c>
      <c r="M110" s="140"/>
      <c r="N110" s="140"/>
      <c r="O110" s="38">
        <f t="array" ref="O110">IF(OR(L110=$H$108:$H$111),$G$108,0)</f>
        <v>3</v>
      </c>
      <c r="P110" s="140" t="s">
        <v>97</v>
      </c>
      <c r="Q110" s="140"/>
      <c r="R110" s="140"/>
      <c r="S110" s="38">
        <f t="array" ref="S110">IF(OR(P110=$H$108:$H$111),$G$108,0)</f>
        <v>3</v>
      </c>
      <c r="T110" s="140" t="s">
        <v>89</v>
      </c>
      <c r="U110" s="140"/>
      <c r="V110" s="140"/>
      <c r="W110" s="38">
        <f t="array" ref="W110">IF(OR(T110=$H$108:$H$111),$G$108,0)</f>
        <v>3</v>
      </c>
      <c r="X110" s="140" t="s">
        <v>97</v>
      </c>
      <c r="Y110" s="140"/>
      <c r="Z110" s="140"/>
      <c r="AA110" s="38">
        <f t="array" ref="AA110">IF(OR(X110=$H$108:$H$111),$G$108,0)</f>
        <v>3</v>
      </c>
      <c r="AB110" s="141" t="s">
        <v>86</v>
      </c>
      <c r="AC110" s="141"/>
      <c r="AD110" s="141"/>
      <c r="AE110" s="38">
        <f t="array" ref="AE110">IF(OR(AB110=$H$108:$H$111),$G$108,0)</f>
        <v>0</v>
      </c>
      <c r="AF110" s="140" t="s">
        <v>97</v>
      </c>
      <c r="AG110" s="140"/>
      <c r="AH110" s="140"/>
      <c r="AI110" s="38">
        <f t="array" ref="AI110">IF(OR(AF110=$H$108:$H$111),$G$108,0)</f>
        <v>3</v>
      </c>
      <c r="AJ110" s="140" t="s">
        <v>97</v>
      </c>
      <c r="AK110" s="140"/>
      <c r="AL110" s="140"/>
      <c r="AM110" s="38">
        <f t="array" ref="AM110">IF(OR(AJ110=$H$108:$H$111),$G$108,0)</f>
        <v>3</v>
      </c>
      <c r="AN110" s="140" t="s">
        <v>89</v>
      </c>
      <c r="AO110" s="140"/>
      <c r="AP110" s="140"/>
      <c r="AQ110" s="38">
        <f t="array" ref="AQ110">IF(OR(AN110=$H$108:$H$111),$G$108,0)</f>
        <v>3</v>
      </c>
      <c r="AR110" s="141" t="s">
        <v>85</v>
      </c>
      <c r="AS110" s="141"/>
      <c r="AT110" s="141"/>
      <c r="AU110" s="38">
        <f t="array" ref="AU110">IF(OR(AR110=$H$108:$H$111),$G$108,0)</f>
        <v>0</v>
      </c>
      <c r="AV110" s="141" t="s">
        <v>85</v>
      </c>
      <c r="AW110" s="141"/>
      <c r="AX110" s="141"/>
      <c r="AY110" s="38">
        <f t="array" ref="AY110">IF(OR(AV110=$H$108:$H$111),$G$108,0)</f>
        <v>0</v>
      </c>
      <c r="AZ110" s="141" t="s">
        <v>90</v>
      </c>
      <c r="BA110" s="141"/>
      <c r="BB110" s="141"/>
      <c r="BC110" s="38">
        <f t="array" ref="BC110">IF(OR(AZ110=$H$108:$H$111),$G$108,0)</f>
        <v>0</v>
      </c>
      <c r="BD110" s="141" t="s">
        <v>85</v>
      </c>
      <c r="BE110" s="141"/>
      <c r="BF110" s="141"/>
      <c r="BG110" s="38">
        <f t="array" ref="BG110">IF(OR(BD110=$H$108:$H$111),$G$108,0)</f>
        <v>0</v>
      </c>
      <c r="BH110" s="140" t="s">
        <v>89</v>
      </c>
      <c r="BI110" s="140"/>
      <c r="BJ110" s="140"/>
      <c r="BK110" s="38">
        <f t="array" ref="BK110">IF(OR(BH110=$H$108:$H$111),$G$108,0)</f>
        <v>3</v>
      </c>
      <c r="BL110" s="141" t="s">
        <v>85</v>
      </c>
      <c r="BM110" s="141"/>
      <c r="BN110" s="141"/>
      <c r="BO110" s="38">
        <f t="array" ref="BO110">IF(OR(BL110=$H$108:$H$111),$G$108,0)</f>
        <v>0</v>
      </c>
      <c r="BP110" s="140" t="s">
        <v>97</v>
      </c>
      <c r="BQ110" s="140"/>
      <c r="BR110" s="140"/>
      <c r="BS110" s="38">
        <f t="array" ref="BS110">IF(OR(BP110=$H$108:$H$111),$G$108,0)</f>
        <v>3</v>
      </c>
      <c r="BT110" s="141" t="s">
        <v>84</v>
      </c>
      <c r="BU110" s="141"/>
      <c r="BV110" s="141"/>
      <c r="BW110" s="38">
        <f t="array" ref="BW110">IF(OR(BT110=$H$108:$H$111),$G$108,0)</f>
        <v>0</v>
      </c>
      <c r="BX110" s="140" t="s">
        <v>89</v>
      </c>
      <c r="BY110" s="140"/>
      <c r="BZ110" s="140"/>
      <c r="CA110" s="38">
        <f t="array" ref="CA110">IF(OR(BX110=$H$108:$H$111),$G$108,0)</f>
        <v>3</v>
      </c>
      <c r="CB110" s="140" t="s">
        <v>89</v>
      </c>
      <c r="CC110" s="140"/>
      <c r="CD110" s="140"/>
      <c r="CE110" s="38">
        <f t="array" ref="CE110">IF(OR(CB110=$H$108:$H$111),$G$108,0)</f>
        <v>3</v>
      </c>
      <c r="CF110" s="140" t="s">
        <v>97</v>
      </c>
      <c r="CG110" s="140"/>
      <c r="CH110" s="140"/>
      <c r="CI110" s="38">
        <f t="array" ref="CI110">IF(OR(CF110=$H$108:$H$111),$G$108,0)</f>
        <v>3</v>
      </c>
      <c r="CJ110" s="140" t="s">
        <v>89</v>
      </c>
      <c r="CK110" s="140"/>
      <c r="CL110" s="140"/>
      <c r="CM110" s="38">
        <f t="array" ref="CM110">IF(OR(CJ110=$H$108:$H$111),$G$108,0)</f>
        <v>3</v>
      </c>
      <c r="CN110" s="141" t="s">
        <v>85</v>
      </c>
      <c r="CO110" s="141"/>
      <c r="CP110" s="141"/>
      <c r="CQ110" s="38">
        <f t="array" ref="CQ110">IF(OR(CN110=$H$108:$H$111),$G$108,0)</f>
        <v>0</v>
      </c>
      <c r="CR110" s="140" t="s">
        <v>89</v>
      </c>
      <c r="CS110" s="140"/>
      <c r="CT110" s="140"/>
      <c r="CU110" s="38">
        <f t="array" ref="CU110">IF(OR(CR110=$H$108:$H$111),$G$108,0)</f>
        <v>3</v>
      </c>
      <c r="CV110" s="140" t="s">
        <v>89</v>
      </c>
      <c r="CW110" s="140"/>
      <c r="CX110" s="140"/>
      <c r="CY110" s="38">
        <f t="array" ref="CY110">IF(OR(CV110=$H$108:$H$111),$G$108,0)</f>
        <v>3</v>
      </c>
      <c r="CZ110" s="140" t="s">
        <v>89</v>
      </c>
      <c r="DA110" s="140"/>
      <c r="DB110" s="140"/>
      <c r="DC110" s="38">
        <f t="array" ref="DC110">IF(OR(CZ110=$H$108:$H$111),$G$108,0)</f>
        <v>3</v>
      </c>
      <c r="DD110" s="140" t="s">
        <v>97</v>
      </c>
      <c r="DE110" s="140"/>
      <c r="DF110" s="140"/>
      <c r="DG110" s="38">
        <f t="array" ref="DG110">IF(OR(DD110=$H$108:$H$111),$G$108,0)</f>
        <v>3</v>
      </c>
      <c r="DH110" s="141" t="s">
        <v>85</v>
      </c>
      <c r="DI110" s="141"/>
      <c r="DJ110" s="141"/>
      <c r="DK110" s="38">
        <f t="array" ref="DK110">IF(OR(DH110=$H$108:$H$111),$G$108,0)</f>
        <v>0</v>
      </c>
      <c r="DL110" s="140" t="s">
        <v>97</v>
      </c>
      <c r="DM110" s="140"/>
      <c r="DN110" s="140"/>
      <c r="DO110" s="38">
        <f t="array" ref="DO110">IF(OR(DL110=$H$108:$H$111),$G$108,0)</f>
        <v>3</v>
      </c>
      <c r="DP110" s="140" t="s">
        <v>97</v>
      </c>
      <c r="DQ110" s="140"/>
      <c r="DR110" s="140"/>
      <c r="DS110" s="38">
        <f t="array" ref="DS110">IF(OR(DP110=$H$108:$H$111),$G$108,0)</f>
        <v>3</v>
      </c>
      <c r="DT110" s="141" t="s">
        <v>84</v>
      </c>
      <c r="DU110" s="141"/>
      <c r="DV110" s="141"/>
      <c r="DW110" s="38">
        <f t="array" ref="DW110">IF(OR(DT110=$H$108:$H$111),$G$108,0)</f>
        <v>0</v>
      </c>
      <c r="DX110" s="140" t="s">
        <v>97</v>
      </c>
      <c r="DY110" s="140"/>
      <c r="DZ110" s="140"/>
      <c r="EA110" s="38">
        <f t="array" ref="EA110">IF(OR(DX110=$H$108:$H$111),$G$108,0)</f>
        <v>3</v>
      </c>
      <c r="EB110" s="140" t="s">
        <v>89</v>
      </c>
      <c r="EC110" s="140"/>
      <c r="ED110" s="140"/>
      <c r="EE110" s="38">
        <f t="array" ref="EE110">IF(OR(EB110=$H$108:$H$111),$G$108,0)</f>
        <v>3</v>
      </c>
      <c r="EF110" s="140" t="s">
        <v>89</v>
      </c>
      <c r="EG110" s="140"/>
      <c r="EH110" s="140"/>
      <c r="EI110" s="38">
        <f t="array" ref="EI110">IF(OR(EF110=$H$108:$H$111),$G$108,0)</f>
        <v>3</v>
      </c>
      <c r="EJ110" s="140" t="s">
        <v>89</v>
      </c>
      <c r="EK110" s="140"/>
      <c r="EL110" s="140"/>
      <c r="EM110" s="38">
        <f t="array" ref="EM110">IF(OR(EJ110=$H$108:$H$111),$G$108,0)</f>
        <v>3</v>
      </c>
      <c r="EN110" s="140" t="s">
        <v>89</v>
      </c>
      <c r="EO110" s="140"/>
      <c r="EP110" s="140"/>
      <c r="EQ110" s="38">
        <f t="array" ref="EQ110">IF(OR(EN110=$H$108:$H$111),$G$108,0)</f>
        <v>3</v>
      </c>
      <c r="ER110" s="140" t="s">
        <v>94</v>
      </c>
      <c r="ES110" s="140"/>
      <c r="ET110" s="140"/>
      <c r="EU110" s="38">
        <f t="array" ref="EU110">IF(OR(ER110=$H$108:$H$111),$G$108,0)</f>
        <v>3</v>
      </c>
    </row>
    <row r="111" spans="2:151" ht="11.25" customHeight="1">
      <c r="B111" s="21"/>
      <c r="C111" s="22"/>
      <c r="D111" s="23"/>
      <c r="E111" s="164"/>
      <c r="F111" s="161"/>
      <c r="G111" s="158"/>
      <c r="H111" s="154" t="s">
        <v>97</v>
      </c>
      <c r="I111" s="154"/>
      <c r="J111" s="155"/>
      <c r="L111" s="140" t="s">
        <v>94</v>
      </c>
      <c r="M111" s="140"/>
      <c r="N111" s="140"/>
      <c r="O111" s="38">
        <f t="array" ref="O111">IF(OR(L111=$H$108:$H$111),$G$108,0)</f>
        <v>3</v>
      </c>
      <c r="P111" s="140" t="s">
        <v>94</v>
      </c>
      <c r="Q111" s="140"/>
      <c r="R111" s="140"/>
      <c r="S111" s="38">
        <f t="array" ref="S111">IF(OR(P111=$H$108:$H$111),$G$108,0)</f>
        <v>3</v>
      </c>
      <c r="T111" s="141" t="s">
        <v>90</v>
      </c>
      <c r="U111" s="141"/>
      <c r="V111" s="141"/>
      <c r="W111" s="38">
        <f t="array" ref="W111">IF(OR(T111=$H$108:$H$111),$G$108,0)</f>
        <v>0</v>
      </c>
      <c r="X111" s="140" t="s">
        <v>89</v>
      </c>
      <c r="Y111" s="140"/>
      <c r="Z111" s="140"/>
      <c r="AA111" s="38">
        <f t="array" ref="AA111">IF(OR(X111=$H$108:$H$111),$G$108,0)</f>
        <v>3</v>
      </c>
      <c r="AB111" s="171" t="s">
        <v>96</v>
      </c>
      <c r="AC111" s="171"/>
      <c r="AD111" s="171"/>
      <c r="AE111" s="38">
        <f t="array" ref="AE111">IF(OR(AB111=$H$108:$H$111),$G$108,0)</f>
        <v>0</v>
      </c>
      <c r="AF111" s="140" t="s">
        <v>94</v>
      </c>
      <c r="AG111" s="140"/>
      <c r="AH111" s="140"/>
      <c r="AI111" s="38">
        <f t="array" ref="AI111">IF(OR(AF111=$H$108:$H$111),$G$108,0)</f>
        <v>3</v>
      </c>
      <c r="AJ111" s="140" t="s">
        <v>94</v>
      </c>
      <c r="AK111" s="140"/>
      <c r="AL111" s="140"/>
      <c r="AM111" s="38">
        <f t="array" ref="AM111">IF(OR(AJ111=$H$108:$H$111),$G$108,0)</f>
        <v>3</v>
      </c>
      <c r="AN111" s="140" t="s">
        <v>94</v>
      </c>
      <c r="AO111" s="140"/>
      <c r="AP111" s="140"/>
      <c r="AQ111" s="38">
        <f t="array" ref="AQ111">IF(OR(AN111=$H$108:$H$111),$G$108,0)</f>
        <v>3</v>
      </c>
      <c r="AR111" s="140" t="s">
        <v>97</v>
      </c>
      <c r="AS111" s="140"/>
      <c r="AT111" s="140"/>
      <c r="AU111" s="38">
        <f t="array" ref="AU111">IF(OR(AR111=$H$108:$H$111),$G$108,0)</f>
        <v>3</v>
      </c>
      <c r="AV111" s="140" t="s">
        <v>97</v>
      </c>
      <c r="AW111" s="140"/>
      <c r="AX111" s="140"/>
      <c r="AY111" s="38">
        <f t="array" ref="AY111">IF(OR(AV111=$H$108:$H$111),$G$108,0)</f>
        <v>3</v>
      </c>
      <c r="AZ111" s="140" t="s">
        <v>94</v>
      </c>
      <c r="BA111" s="140"/>
      <c r="BB111" s="140"/>
      <c r="BC111" s="38">
        <f t="array" ref="BC111">IF(OR(AZ111=$H$108:$H$111),$G$108,0)</f>
        <v>3</v>
      </c>
      <c r="BD111" s="140" t="s">
        <v>97</v>
      </c>
      <c r="BE111" s="140"/>
      <c r="BF111" s="140"/>
      <c r="BG111" s="38">
        <f t="array" ref="BG111">IF(OR(BD111=$H$108:$H$111),$G$108,0)</f>
        <v>3</v>
      </c>
      <c r="BH111" s="140" t="s">
        <v>94</v>
      </c>
      <c r="BI111" s="140"/>
      <c r="BJ111" s="140"/>
      <c r="BK111" s="38">
        <f t="array" ref="BK111">IF(OR(BH111=$H$108:$H$111),$G$108,0)</f>
        <v>3</v>
      </c>
      <c r="BL111" s="140" t="s">
        <v>97</v>
      </c>
      <c r="BM111" s="140"/>
      <c r="BN111" s="140"/>
      <c r="BO111" s="38">
        <f t="array" ref="BO111">IF(OR(BL111=$H$108:$H$111),$G$108,0)</f>
        <v>3</v>
      </c>
      <c r="BP111" s="140" t="s">
        <v>89</v>
      </c>
      <c r="BQ111" s="140"/>
      <c r="BR111" s="140"/>
      <c r="BS111" s="38">
        <f t="array" ref="BS111">IF(OR(BP111=$H$108:$H$111),$G$108,0)</f>
        <v>3</v>
      </c>
      <c r="BT111" s="140" t="s">
        <v>94</v>
      </c>
      <c r="BU111" s="140"/>
      <c r="BV111" s="140"/>
      <c r="BW111" s="38">
        <f t="array" ref="BW111">IF(OR(BT111=$H$108:$H$111),$G$108,0)</f>
        <v>3</v>
      </c>
      <c r="BX111" s="140" t="s">
        <v>94</v>
      </c>
      <c r="BY111" s="140"/>
      <c r="BZ111" s="140"/>
      <c r="CA111" s="38">
        <f t="array" ref="CA111">IF(OR(BX111=$H$108:$H$111),$G$108,0)</f>
        <v>3</v>
      </c>
      <c r="CB111" s="140" t="s">
        <v>94</v>
      </c>
      <c r="CC111" s="140"/>
      <c r="CD111" s="140"/>
      <c r="CE111" s="38">
        <f t="array" ref="CE111">IF(OR(CB111=$H$108:$H$111),$G$108,0)</f>
        <v>3</v>
      </c>
      <c r="CF111" s="140" t="s">
        <v>89</v>
      </c>
      <c r="CG111" s="140"/>
      <c r="CH111" s="140"/>
      <c r="CI111" s="38">
        <f t="array" ref="CI111">IF(OR(CF111=$H$108:$H$111),$G$108,0)</f>
        <v>3</v>
      </c>
      <c r="CJ111" s="140" t="s">
        <v>94</v>
      </c>
      <c r="CK111" s="140"/>
      <c r="CL111" s="140"/>
      <c r="CM111" s="38">
        <f t="array" ref="CM111">IF(OR(CJ111=$H$108:$H$111),$G$108,0)</f>
        <v>3</v>
      </c>
      <c r="CN111" s="140" t="s">
        <v>89</v>
      </c>
      <c r="CO111" s="140"/>
      <c r="CP111" s="140"/>
      <c r="CQ111" s="38">
        <f t="array" ref="CQ111">IF(OR(CN111=$H$108:$H$111),$G$108,0)</f>
        <v>3</v>
      </c>
      <c r="CR111" s="141" t="s">
        <v>90</v>
      </c>
      <c r="CS111" s="141"/>
      <c r="CT111" s="141"/>
      <c r="CU111" s="38">
        <f t="array" ref="CU111">IF(OR(CR111=$H$108:$H$111),$G$108,0)</f>
        <v>0</v>
      </c>
      <c r="CV111" s="140" t="s">
        <v>94</v>
      </c>
      <c r="CW111" s="140"/>
      <c r="CX111" s="140"/>
      <c r="CY111" s="38">
        <f t="array" ref="CY111">IF(OR(CV111=$H$108:$H$111),$G$108,0)</f>
        <v>3</v>
      </c>
      <c r="CZ111" s="141" t="s">
        <v>95</v>
      </c>
      <c r="DA111" s="141"/>
      <c r="DB111" s="141"/>
      <c r="DC111" s="38">
        <f t="array" ref="DC111">IF(OR(CZ111=$H$108:$H$111),$G$108,0)</f>
        <v>0</v>
      </c>
      <c r="DD111" s="140" t="s">
        <v>94</v>
      </c>
      <c r="DE111" s="140"/>
      <c r="DF111" s="140"/>
      <c r="DG111" s="38">
        <f t="array" ref="DG111">IF(OR(DD111=$H$108:$H$111),$G$108,0)</f>
        <v>3</v>
      </c>
      <c r="DH111" s="140" t="s">
        <v>97</v>
      </c>
      <c r="DI111" s="140"/>
      <c r="DJ111" s="140"/>
      <c r="DK111" s="38">
        <f t="array" ref="DK111">IF(OR(DH111=$H$108:$H$111),$G$108,0)</f>
        <v>3</v>
      </c>
      <c r="DL111" s="140" t="s">
        <v>89</v>
      </c>
      <c r="DM111" s="140"/>
      <c r="DN111" s="140"/>
      <c r="DO111" s="38">
        <f t="array" ref="DO111">IF(OR(DL111=$H$108:$H$111),$G$108,0)</f>
        <v>3</v>
      </c>
      <c r="DP111" s="140" t="s">
        <v>94</v>
      </c>
      <c r="DQ111" s="140"/>
      <c r="DR111" s="140"/>
      <c r="DS111" s="38">
        <f t="array" ref="DS111">IF(OR(DP111=$H$108:$H$111),$G$108,0)</f>
        <v>3</v>
      </c>
      <c r="DT111" s="140" t="s">
        <v>89</v>
      </c>
      <c r="DU111" s="140"/>
      <c r="DV111" s="140"/>
      <c r="DW111" s="38">
        <f t="array" ref="DW111">IF(OR(DT111=$H$108:$H$111),$G$108,0)</f>
        <v>3</v>
      </c>
      <c r="DX111" s="141" t="s">
        <v>84</v>
      </c>
      <c r="DY111" s="141"/>
      <c r="DZ111" s="141"/>
      <c r="EA111" s="38">
        <f t="array" ref="EA111">IF(OR(DX111=$H$108:$H$111),$G$108,0)</f>
        <v>0</v>
      </c>
      <c r="EB111" s="140" t="s">
        <v>94</v>
      </c>
      <c r="EC111" s="140"/>
      <c r="ED111" s="140"/>
      <c r="EE111" s="38">
        <f t="array" ref="EE111">IF(OR(EB111=$H$108:$H$111),$G$108,0)</f>
        <v>3</v>
      </c>
      <c r="EF111" s="140" t="s">
        <v>94</v>
      </c>
      <c r="EG111" s="140"/>
      <c r="EH111" s="140"/>
      <c r="EI111" s="38">
        <f t="array" ref="EI111">IF(OR(EF111=$H$108:$H$111),$G$108,0)</f>
        <v>3</v>
      </c>
      <c r="EJ111" s="141" t="s">
        <v>95</v>
      </c>
      <c r="EK111" s="141"/>
      <c r="EL111" s="141"/>
      <c r="EM111" s="38">
        <f t="array" ref="EM111">IF(OR(EJ111=$H$108:$H$111),$G$108,0)</f>
        <v>0</v>
      </c>
      <c r="EN111" s="171" t="s">
        <v>108</v>
      </c>
      <c r="EO111" s="171"/>
      <c r="EP111" s="171"/>
      <c r="EQ111" s="38">
        <f t="array" ref="EQ111">IF(OR(EN111=$H$108:$H$111),$G$108,0)</f>
        <v>0</v>
      </c>
      <c r="ER111" s="171" t="s">
        <v>138</v>
      </c>
      <c r="ES111" s="171"/>
      <c r="ET111" s="171"/>
      <c r="EU111" s="38">
        <f t="array" ref="EU111">IF(OR(ER111=$H$108:$H$111),$G$108,0)</f>
        <v>3</v>
      </c>
    </row>
    <row r="112" spans="2:151" ht="11.25" customHeight="1">
      <c r="F112" s="46"/>
      <c r="G112" s="27"/>
      <c r="N112" s="73"/>
      <c r="O112" s="38"/>
      <c r="R112" s="12"/>
      <c r="S112" s="38"/>
      <c r="V112" s="12"/>
      <c r="W112" s="38"/>
      <c r="Z112" s="12"/>
      <c r="AA112" s="38"/>
      <c r="AD112" s="12"/>
      <c r="AE112" s="38"/>
      <c r="AH112" s="12"/>
      <c r="AI112" s="38"/>
      <c r="AL112" s="12"/>
      <c r="AM112" s="38"/>
      <c r="AP112" s="12"/>
      <c r="AQ112" s="38"/>
      <c r="AT112" s="12"/>
      <c r="AU112" s="38"/>
      <c r="AX112" s="12"/>
      <c r="AY112" s="38"/>
      <c r="BB112" s="12"/>
      <c r="BC112" s="38"/>
      <c r="BF112" s="12"/>
      <c r="BG112" s="38"/>
      <c r="BJ112" s="12"/>
      <c r="BK112" s="38"/>
      <c r="BN112" s="12"/>
      <c r="BO112" s="38"/>
      <c r="BR112" s="12"/>
      <c r="BS112" s="38"/>
      <c r="BV112" s="12"/>
      <c r="BW112" s="38"/>
      <c r="BZ112" s="12"/>
      <c r="CA112" s="38"/>
      <c r="CD112" s="12"/>
      <c r="CE112" s="38"/>
      <c r="CH112" s="12"/>
      <c r="CI112" s="38"/>
      <c r="CL112" s="12"/>
      <c r="CM112" s="38"/>
      <c r="CP112" s="12"/>
      <c r="CQ112" s="38"/>
      <c r="CT112" s="12"/>
      <c r="CU112" s="38"/>
      <c r="CX112" s="12"/>
      <c r="CY112" s="38"/>
      <c r="DB112" s="12"/>
      <c r="DC112" s="38"/>
      <c r="DF112" s="12"/>
      <c r="DG112" s="38"/>
      <c r="DJ112" s="12"/>
      <c r="DK112" s="38"/>
      <c r="DN112" s="12"/>
      <c r="DO112" s="38"/>
      <c r="DR112" s="12"/>
      <c r="DS112" s="38"/>
      <c r="DV112" s="12"/>
      <c r="DW112" s="38"/>
      <c r="DZ112" s="12"/>
      <c r="EA112" s="38"/>
      <c r="ED112" s="12"/>
      <c r="EE112" s="38"/>
      <c r="EH112" s="12"/>
      <c r="EI112" s="38"/>
      <c r="EL112" s="12"/>
      <c r="EM112" s="38"/>
      <c r="EP112" s="12"/>
      <c r="EQ112" s="38"/>
      <c r="ET112" s="12"/>
      <c r="EU112" s="38"/>
    </row>
    <row r="113" spans="2:151" ht="11.25" customHeight="1">
      <c r="B113" s="21"/>
      <c r="C113" s="22"/>
      <c r="D113" s="23"/>
      <c r="E113" s="162" t="s">
        <v>14</v>
      </c>
      <c r="F113" s="159" t="s">
        <v>21</v>
      </c>
      <c r="G113" s="156">
        <f>Punkte!A8</f>
        <v>4</v>
      </c>
      <c r="H113" s="150" t="s">
        <v>94</v>
      </c>
      <c r="I113" s="150"/>
      <c r="J113" s="151"/>
      <c r="L113" s="141" t="s">
        <v>89</v>
      </c>
      <c r="M113" s="141"/>
      <c r="N113" s="141"/>
      <c r="O113" s="38">
        <f t="array" ref="O113">IF(OR(L113=$H$113:$H$114),$G$113,0)</f>
        <v>0</v>
      </c>
      <c r="P113" s="141" t="s">
        <v>86</v>
      </c>
      <c r="Q113" s="141"/>
      <c r="R113" s="141"/>
      <c r="S113" s="38">
        <f t="array" ref="S113">IF(OR(P113=$H$113:$H$114),$G$113,0)</f>
        <v>0</v>
      </c>
      <c r="T113" s="141" t="s">
        <v>86</v>
      </c>
      <c r="U113" s="141"/>
      <c r="V113" s="141"/>
      <c r="W113" s="38">
        <f t="array" ref="W113">IF(OR(T113=$H$113:$H$114),$G$113,0)</f>
        <v>0</v>
      </c>
      <c r="X113" s="170" t="s">
        <v>97</v>
      </c>
      <c r="Y113" s="170"/>
      <c r="Z113" s="170"/>
      <c r="AA113" s="38">
        <f t="array" ref="AA113">IF(OR(X113=$H$113:$H$114),$G$113,0)</f>
        <v>4</v>
      </c>
      <c r="AB113" s="171" t="s">
        <v>96</v>
      </c>
      <c r="AC113" s="171"/>
      <c r="AD113" s="171"/>
      <c r="AE113" s="38">
        <f t="array" ref="AE113">IF(OR(AB113=$H$113:$H$114),$G$113,0)</f>
        <v>0</v>
      </c>
      <c r="AF113" s="141" t="s">
        <v>86</v>
      </c>
      <c r="AG113" s="141"/>
      <c r="AH113" s="141"/>
      <c r="AI113" s="38">
        <f t="array" ref="AI113">IF(OR(AF113=$H$113:$H$114),$G$113,0)</f>
        <v>0</v>
      </c>
      <c r="AJ113" s="141" t="s">
        <v>86</v>
      </c>
      <c r="AK113" s="141"/>
      <c r="AL113" s="141"/>
      <c r="AM113" s="38">
        <f t="array" ref="AM113">IF(OR(AJ113=$H$113:$H$114),$G$113,0)</f>
        <v>0</v>
      </c>
      <c r="AN113" s="141" t="s">
        <v>85</v>
      </c>
      <c r="AO113" s="141"/>
      <c r="AP113" s="141"/>
      <c r="AQ113" s="38">
        <f t="array" ref="AQ113">IF(OR(AN113=$H$113:$H$114),$G$113,0)</f>
        <v>0</v>
      </c>
      <c r="AR113" s="141" t="s">
        <v>86</v>
      </c>
      <c r="AS113" s="141"/>
      <c r="AT113" s="141"/>
      <c r="AU113" s="38">
        <f t="array" ref="AU113">IF(OR(AR113=$H$113:$H$114),$G$113,0)</f>
        <v>0</v>
      </c>
      <c r="AV113" s="171" t="s">
        <v>96</v>
      </c>
      <c r="AW113" s="171"/>
      <c r="AX113" s="171"/>
      <c r="AY113" s="38">
        <f t="array" ref="AY113">IF(OR(AV113=$H$113:$H$114),$G$113,0)</f>
        <v>0</v>
      </c>
      <c r="AZ113" s="141" t="s">
        <v>86</v>
      </c>
      <c r="BA113" s="141"/>
      <c r="BB113" s="141"/>
      <c r="BC113" s="38">
        <f t="array" ref="BC113">IF(OR(AZ113=$H$113:$H$114),$G$113,0)</f>
        <v>0</v>
      </c>
      <c r="BD113" s="141" t="s">
        <v>86</v>
      </c>
      <c r="BE113" s="141"/>
      <c r="BF113" s="141"/>
      <c r="BG113" s="38">
        <f t="array" ref="BG113">IF(OR(BD113=$H$113:$H$114),$G$113,0)</f>
        <v>0</v>
      </c>
      <c r="BH113" s="170" t="s">
        <v>97</v>
      </c>
      <c r="BI113" s="170"/>
      <c r="BJ113" s="170"/>
      <c r="BK113" s="38">
        <f t="array" ref="BK113">IF(OR(BH113=$H$113:$H$114),$G$113,0)</f>
        <v>4</v>
      </c>
      <c r="BL113" s="171" t="s">
        <v>96</v>
      </c>
      <c r="BM113" s="171"/>
      <c r="BN113" s="171"/>
      <c r="BO113" s="38">
        <f t="array" ref="BO113">IF(OR(BL113=$H$113:$H$114),$G$113,0)</f>
        <v>0</v>
      </c>
      <c r="BP113" s="141" t="s">
        <v>85</v>
      </c>
      <c r="BQ113" s="141"/>
      <c r="BR113" s="141"/>
      <c r="BS113" s="38">
        <f t="array" ref="BS113">IF(OR(BP113=$H$113:$H$114),$G$113,0)</f>
        <v>0</v>
      </c>
      <c r="BT113" s="141" t="s">
        <v>86</v>
      </c>
      <c r="BU113" s="141"/>
      <c r="BV113" s="141"/>
      <c r="BW113" s="38">
        <f t="array" ref="BW113">IF(OR(BT113=$H$113:$H$114),$G$113,0)</f>
        <v>0</v>
      </c>
      <c r="BX113" s="141" t="s">
        <v>86</v>
      </c>
      <c r="BY113" s="141"/>
      <c r="BZ113" s="141"/>
      <c r="CA113" s="38">
        <f t="array" ref="CA113">IF(OR(BX113=$H$113:$H$114),$G$113,0)</f>
        <v>0</v>
      </c>
      <c r="CB113" s="141" t="s">
        <v>85</v>
      </c>
      <c r="CC113" s="141"/>
      <c r="CD113" s="141"/>
      <c r="CE113" s="38">
        <f t="array" ref="CE113">IF(OR(CB113=$H$113:$H$114),$G$113,0)</f>
        <v>0</v>
      </c>
      <c r="CF113" s="141" t="s">
        <v>85</v>
      </c>
      <c r="CG113" s="141"/>
      <c r="CH113" s="141"/>
      <c r="CI113" s="38">
        <f t="array" ref="CI113">IF(OR(CF113=$H$113:$H$114),$G$113,0)</f>
        <v>0</v>
      </c>
      <c r="CJ113" s="141" t="s">
        <v>86</v>
      </c>
      <c r="CK113" s="141"/>
      <c r="CL113" s="141"/>
      <c r="CM113" s="38">
        <f t="array" ref="CM113">IF(OR(CJ113=$H$113:$H$114),$G$113,0)</f>
        <v>0</v>
      </c>
      <c r="CN113" s="141" t="s">
        <v>86</v>
      </c>
      <c r="CO113" s="141"/>
      <c r="CP113" s="141"/>
      <c r="CQ113" s="38">
        <f t="array" ref="CQ113">IF(OR(CN113=$H$113:$H$114),$G$113,0)</f>
        <v>0</v>
      </c>
      <c r="CR113" s="141" t="s">
        <v>89</v>
      </c>
      <c r="CS113" s="141"/>
      <c r="CT113" s="141"/>
      <c r="CU113" s="38">
        <f t="array" ref="CU113">IF(OR(CR113=$H$113:$H$114),$G$113,0)</f>
        <v>0</v>
      </c>
      <c r="CV113" s="141" t="s">
        <v>86</v>
      </c>
      <c r="CW113" s="141"/>
      <c r="CX113" s="141"/>
      <c r="CY113" s="38">
        <f t="array" ref="CY113">IF(OR(CV113=$H$113:$H$114),$G$113,0)</f>
        <v>0</v>
      </c>
      <c r="CZ113" s="141" t="s">
        <v>86</v>
      </c>
      <c r="DA113" s="141"/>
      <c r="DB113" s="141"/>
      <c r="DC113" s="38">
        <f t="array" ref="DC113">IF(OR(CZ113=$H$113:$H$114),$G$113,0)</f>
        <v>0</v>
      </c>
      <c r="DD113" s="141" t="s">
        <v>85</v>
      </c>
      <c r="DE113" s="141"/>
      <c r="DF113" s="141"/>
      <c r="DG113" s="38">
        <f t="array" ref="DG113">IF(OR(DD113=$H$113:$H$114),$G$113,0)</f>
        <v>0</v>
      </c>
      <c r="DH113" s="141" t="s">
        <v>85</v>
      </c>
      <c r="DI113" s="141"/>
      <c r="DJ113" s="141"/>
      <c r="DK113" s="38">
        <f t="array" ref="DK113">IF(OR(DH113=$H$113:$H$114),$G$113,0)</f>
        <v>0</v>
      </c>
      <c r="DL113" s="141" t="s">
        <v>86</v>
      </c>
      <c r="DM113" s="141"/>
      <c r="DN113" s="141"/>
      <c r="DO113" s="38">
        <f t="array" ref="DO113">IF(OR(DL113=$H$113:$H$114),$G$113,0)</f>
        <v>0</v>
      </c>
      <c r="DP113" s="141" t="s">
        <v>85</v>
      </c>
      <c r="DQ113" s="141"/>
      <c r="DR113" s="141"/>
      <c r="DS113" s="38">
        <f t="array" ref="DS113">IF(OR(DP113=$H$113:$H$114),$G$113,0)</f>
        <v>0</v>
      </c>
      <c r="DT113" s="171" t="s">
        <v>96</v>
      </c>
      <c r="DU113" s="171"/>
      <c r="DV113" s="171"/>
      <c r="DW113" s="38">
        <f t="array" ref="DW113">IF(OR(DT113=$H$113:$H$114),$G$113,0)</f>
        <v>0</v>
      </c>
      <c r="DX113" s="141" t="s">
        <v>86</v>
      </c>
      <c r="DY113" s="141"/>
      <c r="DZ113" s="141"/>
      <c r="EA113" s="38">
        <f t="array" ref="EA113">IF(OR(DX113=$H$113:$H$114),$G$113,0)</f>
        <v>0</v>
      </c>
      <c r="EB113" s="171" t="s">
        <v>96</v>
      </c>
      <c r="EC113" s="171"/>
      <c r="ED113" s="171"/>
      <c r="EE113" s="38">
        <f t="array" ref="EE113">IF(OR(EB113=$H$113:$H$114),$G$113,0)</f>
        <v>0</v>
      </c>
      <c r="EF113" s="170" t="s">
        <v>97</v>
      </c>
      <c r="EG113" s="170"/>
      <c r="EH113" s="170"/>
      <c r="EI113" s="38">
        <f t="array" ref="EI113">IF(OR(EF113=$H$113:$H$114),$G$113,0)</f>
        <v>4</v>
      </c>
      <c r="EJ113" s="141" t="s">
        <v>84</v>
      </c>
      <c r="EK113" s="141"/>
      <c r="EL113" s="141"/>
      <c r="EM113" s="38">
        <f t="array" ref="EM113">IF(OR(EJ113=$H$113:$H$114),$G$113,0)</f>
        <v>0</v>
      </c>
      <c r="EN113" s="171" t="s">
        <v>96</v>
      </c>
      <c r="EO113" s="171"/>
      <c r="EP113" s="171"/>
      <c r="EQ113" s="38">
        <f t="array" ref="EQ113">IF(OR(EN113=$H$113:$H$114),$G$113,0)</f>
        <v>0</v>
      </c>
      <c r="ER113" s="171" t="s">
        <v>96</v>
      </c>
      <c r="ES113" s="171"/>
      <c r="ET113" s="171"/>
      <c r="EU113" s="38">
        <f t="array" ref="EU113">IF(OR(ER113=$H$113:$H$114),$G$113,0)</f>
        <v>0</v>
      </c>
    </row>
    <row r="114" spans="2:151" ht="11.25" customHeight="1">
      <c r="B114" s="21"/>
      <c r="C114" s="22"/>
      <c r="D114" s="23"/>
      <c r="E114" s="164"/>
      <c r="F114" s="161"/>
      <c r="G114" s="158"/>
      <c r="H114" s="154" t="s">
        <v>97</v>
      </c>
      <c r="I114" s="154"/>
      <c r="J114" s="155"/>
      <c r="L114" s="141" t="s">
        <v>85</v>
      </c>
      <c r="M114" s="141"/>
      <c r="N114" s="141"/>
      <c r="O114" s="38">
        <f t="array" ref="O114">IF(OR(L114=$H$113:$H$114),$G$113,0)</f>
        <v>0</v>
      </c>
      <c r="P114" s="170" t="s">
        <v>97</v>
      </c>
      <c r="Q114" s="170"/>
      <c r="R114" s="170"/>
      <c r="S114" s="38">
        <f t="array" ref="S114">IF(OR(P114=$H$113:$H$114),$G$113,0)</f>
        <v>4</v>
      </c>
      <c r="T114" s="171" t="s">
        <v>96</v>
      </c>
      <c r="U114" s="171"/>
      <c r="V114" s="171"/>
      <c r="W114" s="38">
        <f t="array" ref="W114">IF(OR(T114=$H$113:$H$114),$G$113,0)</f>
        <v>0</v>
      </c>
      <c r="X114" s="141" t="s">
        <v>89</v>
      </c>
      <c r="Y114" s="141"/>
      <c r="Z114" s="141"/>
      <c r="AA114" s="38">
        <f t="array" ref="AA114">IF(OR(X114=$H$113:$H$114),$G$113,0)</f>
        <v>0</v>
      </c>
      <c r="AB114" s="141" t="s">
        <v>89</v>
      </c>
      <c r="AC114" s="141"/>
      <c r="AD114" s="141"/>
      <c r="AE114" s="38">
        <f t="array" ref="AE114">IF(OR(AB114=$H$113:$H$114),$G$113,0)</f>
        <v>0</v>
      </c>
      <c r="AF114" s="170" t="s">
        <v>97</v>
      </c>
      <c r="AG114" s="170"/>
      <c r="AH114" s="170"/>
      <c r="AI114" s="38">
        <f t="array" ref="AI114">IF(OR(AF114=$H$113:$H$114),$G$113,0)</f>
        <v>4</v>
      </c>
      <c r="AJ114" s="170" t="s">
        <v>97</v>
      </c>
      <c r="AK114" s="170"/>
      <c r="AL114" s="170"/>
      <c r="AM114" s="38">
        <f t="array" ref="AM114">IF(OR(AJ114=$H$113:$H$114),$G$113,0)</f>
        <v>4</v>
      </c>
      <c r="AN114" s="170" t="s">
        <v>97</v>
      </c>
      <c r="AO114" s="170"/>
      <c r="AP114" s="170"/>
      <c r="AQ114" s="38">
        <f t="array" ref="AQ114">IF(OR(AN114=$H$113:$H$114),$G$113,0)</f>
        <v>4</v>
      </c>
      <c r="AR114" s="170" t="s">
        <v>97</v>
      </c>
      <c r="AS114" s="170"/>
      <c r="AT114" s="170"/>
      <c r="AU114" s="38">
        <f t="array" ref="AU114">IF(OR(AR114=$H$113:$H$114),$G$113,0)</f>
        <v>4</v>
      </c>
      <c r="AV114" s="170" t="s">
        <v>97</v>
      </c>
      <c r="AW114" s="170"/>
      <c r="AX114" s="170"/>
      <c r="AY114" s="38">
        <f t="array" ref="AY114">IF(OR(AV114=$H$113:$H$114),$G$113,0)</f>
        <v>4</v>
      </c>
      <c r="AZ114" s="141" t="s">
        <v>90</v>
      </c>
      <c r="BA114" s="141"/>
      <c r="BB114" s="141"/>
      <c r="BC114" s="38">
        <f t="array" ref="BC114">IF(OR(AZ114=$H$113:$H$114),$G$113,0)</f>
        <v>0</v>
      </c>
      <c r="BD114" s="170" t="s">
        <v>97</v>
      </c>
      <c r="BE114" s="170"/>
      <c r="BF114" s="170"/>
      <c r="BG114" s="38">
        <f t="array" ref="BG114">IF(OR(BD114=$H$113:$H$114),$G$113,0)</f>
        <v>4</v>
      </c>
      <c r="BH114" s="140" t="s">
        <v>94</v>
      </c>
      <c r="BI114" s="140"/>
      <c r="BJ114" s="140"/>
      <c r="BK114" s="38">
        <f t="array" ref="BK114">IF(OR(BH114=$H$113:$H$114),$G$113,0)</f>
        <v>4</v>
      </c>
      <c r="BL114" s="170" t="s">
        <v>97</v>
      </c>
      <c r="BM114" s="170"/>
      <c r="BN114" s="170"/>
      <c r="BO114" s="38">
        <f t="array" ref="BO114">IF(OR(BL114=$H$113:$H$114),$G$113,0)</f>
        <v>4</v>
      </c>
      <c r="BP114" s="141" t="s">
        <v>89</v>
      </c>
      <c r="BQ114" s="141"/>
      <c r="BR114" s="141"/>
      <c r="BS114" s="38">
        <f t="array" ref="BS114">IF(OR(BP114=$H$113:$H$114),$G$113,0)</f>
        <v>0</v>
      </c>
      <c r="BT114" s="140" t="s">
        <v>94</v>
      </c>
      <c r="BU114" s="140"/>
      <c r="BV114" s="140"/>
      <c r="BW114" s="38">
        <f t="array" ref="BW114">IF(OR(BT114=$H$113:$H$114),$G$113,0)</f>
        <v>4</v>
      </c>
      <c r="BX114" s="170" t="s">
        <v>97</v>
      </c>
      <c r="BY114" s="170"/>
      <c r="BZ114" s="170"/>
      <c r="CA114" s="38">
        <f t="array" ref="CA114">IF(OR(BX114=$H$113:$H$114),$G$113,0)</f>
        <v>4</v>
      </c>
      <c r="CB114" s="170" t="s">
        <v>97</v>
      </c>
      <c r="CC114" s="170"/>
      <c r="CD114" s="170"/>
      <c r="CE114" s="38">
        <f t="array" ref="CE114">IF(OR(CB114=$H$113:$H$114),$G$113,0)</f>
        <v>4</v>
      </c>
      <c r="CF114" s="141" t="s">
        <v>89</v>
      </c>
      <c r="CG114" s="141"/>
      <c r="CH114" s="141"/>
      <c r="CI114" s="38">
        <f t="array" ref="CI114">IF(OR(CF114=$H$113:$H$114),$G$113,0)</f>
        <v>0</v>
      </c>
      <c r="CJ114" s="170" t="s">
        <v>97</v>
      </c>
      <c r="CK114" s="170"/>
      <c r="CL114" s="170"/>
      <c r="CM114" s="38">
        <f t="array" ref="CM114">IF(OR(CJ114=$H$113:$H$114),$G$113,0)</f>
        <v>4</v>
      </c>
      <c r="CN114" s="141" t="s">
        <v>89</v>
      </c>
      <c r="CO114" s="141"/>
      <c r="CP114" s="141"/>
      <c r="CQ114" s="38">
        <f t="array" ref="CQ114">IF(OR(CN114=$H$113:$H$114),$G$113,0)</f>
        <v>0</v>
      </c>
      <c r="CR114" s="141" t="s">
        <v>90</v>
      </c>
      <c r="CS114" s="141"/>
      <c r="CT114" s="141"/>
      <c r="CU114" s="38">
        <f t="array" ref="CU114">IF(OR(CR114=$H$113:$H$114),$G$113,0)</f>
        <v>0</v>
      </c>
      <c r="CV114" s="140" t="s">
        <v>94</v>
      </c>
      <c r="CW114" s="140"/>
      <c r="CX114" s="140"/>
      <c r="CY114" s="38">
        <f t="array" ref="CY114">IF(OR(CV114=$H$113:$H$114),$G$113,0)</f>
        <v>4</v>
      </c>
      <c r="CZ114" s="141" t="s">
        <v>89</v>
      </c>
      <c r="DA114" s="141"/>
      <c r="DB114" s="141"/>
      <c r="DC114" s="38">
        <f t="array" ref="DC114">IF(OR(CZ114=$H$113:$H$114),$G$113,0)</f>
        <v>0</v>
      </c>
      <c r="DD114" s="170" t="s">
        <v>97</v>
      </c>
      <c r="DE114" s="170"/>
      <c r="DF114" s="170"/>
      <c r="DG114" s="38">
        <f t="array" ref="DG114">IF(OR(DD114=$H$113:$H$114),$G$113,0)</f>
        <v>4</v>
      </c>
      <c r="DH114" s="170" t="s">
        <v>97</v>
      </c>
      <c r="DI114" s="170"/>
      <c r="DJ114" s="170"/>
      <c r="DK114" s="38">
        <f t="array" ref="DK114">IF(OR(DH114=$H$113:$H$114),$G$113,0)</f>
        <v>4</v>
      </c>
      <c r="DL114" s="141" t="s">
        <v>89</v>
      </c>
      <c r="DM114" s="141"/>
      <c r="DN114" s="141"/>
      <c r="DO114" s="38">
        <f t="array" ref="DO114">IF(OR(DL114=$H$113:$H$114),$G$113,0)</f>
        <v>0</v>
      </c>
      <c r="DP114" s="170" t="s">
        <v>97</v>
      </c>
      <c r="DQ114" s="170"/>
      <c r="DR114" s="170"/>
      <c r="DS114" s="38">
        <f t="array" ref="DS114">IF(OR(DP114=$H$113:$H$114),$G$113,0)</f>
        <v>4</v>
      </c>
      <c r="DT114" s="170" t="s">
        <v>97</v>
      </c>
      <c r="DU114" s="170"/>
      <c r="DV114" s="170"/>
      <c r="DW114" s="38">
        <f t="array" ref="DW114">IF(OR(DT114=$H$113:$H$114),$G$113,0)</f>
        <v>4</v>
      </c>
      <c r="DX114" s="141" t="s">
        <v>84</v>
      </c>
      <c r="DY114" s="141"/>
      <c r="DZ114" s="141"/>
      <c r="EA114" s="38">
        <f t="array" ref="EA114">IF(OR(DX114=$H$113:$H$114),$G$113,0)</f>
        <v>0</v>
      </c>
      <c r="EB114" s="170" t="s">
        <v>97</v>
      </c>
      <c r="EC114" s="170"/>
      <c r="ED114" s="170"/>
      <c r="EE114" s="38">
        <f t="array" ref="EE114">IF(OR(EB114=$H$113:$H$114),$G$113,0)</f>
        <v>4</v>
      </c>
      <c r="EF114" s="140" t="s">
        <v>94</v>
      </c>
      <c r="EG114" s="140"/>
      <c r="EH114" s="140"/>
      <c r="EI114" s="38">
        <f t="array" ref="EI114">IF(OR(EF114=$H$113:$H$114),$G$113,0)</f>
        <v>4</v>
      </c>
      <c r="EJ114" s="141" t="s">
        <v>89</v>
      </c>
      <c r="EK114" s="141"/>
      <c r="EL114" s="141"/>
      <c r="EM114" s="38">
        <f t="array" ref="EM114">IF(OR(EJ114=$H$113:$H$114),$G$113,0)</f>
        <v>0</v>
      </c>
      <c r="EN114" s="141" t="s">
        <v>89</v>
      </c>
      <c r="EO114" s="141"/>
      <c r="EP114" s="141"/>
      <c r="EQ114" s="38">
        <f t="array" ref="EQ114">IF(OR(EN114=$H$113:$H$114),$G$113,0)</f>
        <v>0</v>
      </c>
      <c r="ER114" s="141" t="s">
        <v>89</v>
      </c>
      <c r="ES114" s="141"/>
      <c r="ET114" s="141"/>
      <c r="EU114" s="38">
        <f t="array" ref="EU114">IF(OR(ER114=$H$113:$H$114),$G$113,0)</f>
        <v>0</v>
      </c>
    </row>
    <row r="115" spans="2:151" ht="11.25" customHeight="1">
      <c r="E115" s="48"/>
      <c r="F115" s="22"/>
      <c r="G115" s="27"/>
      <c r="N115" s="73"/>
      <c r="O115" s="38"/>
      <c r="R115" s="12"/>
      <c r="S115" s="38"/>
      <c r="V115" s="12"/>
      <c r="W115" s="38"/>
      <c r="Z115" s="12"/>
      <c r="AA115" s="38"/>
      <c r="AD115" s="12"/>
      <c r="AE115" s="38"/>
      <c r="AH115" s="12"/>
      <c r="AI115" s="38"/>
      <c r="AL115" s="12"/>
      <c r="AM115" s="38"/>
      <c r="AP115" s="12"/>
      <c r="AQ115" s="38"/>
      <c r="AT115" s="12"/>
      <c r="AU115" s="38"/>
      <c r="AX115" s="12"/>
      <c r="AY115" s="38"/>
      <c r="BB115" s="12"/>
      <c r="BC115" s="38"/>
      <c r="BF115" s="12"/>
      <c r="BG115" s="38"/>
      <c r="BJ115" s="12"/>
      <c r="BK115" s="38"/>
      <c r="BN115" s="12"/>
      <c r="BO115" s="38"/>
      <c r="BR115" s="12"/>
      <c r="BS115" s="38"/>
      <c r="BV115" s="12"/>
      <c r="BW115" s="38"/>
      <c r="BZ115" s="12"/>
      <c r="CA115" s="38"/>
      <c r="CD115" s="12"/>
      <c r="CE115" s="38"/>
      <c r="CH115" s="12"/>
      <c r="CI115" s="38"/>
      <c r="CL115" s="12"/>
      <c r="CM115" s="38"/>
      <c r="CP115" s="12"/>
      <c r="CQ115" s="38"/>
      <c r="CT115" s="12"/>
      <c r="CU115" s="38"/>
      <c r="CX115" s="12"/>
      <c r="CY115" s="38"/>
      <c r="DB115" s="12"/>
      <c r="DC115" s="38"/>
      <c r="DF115" s="12"/>
      <c r="DG115" s="38"/>
      <c r="DJ115" s="12"/>
      <c r="DK115" s="38"/>
      <c r="DN115" s="12"/>
      <c r="DO115" s="38"/>
      <c r="DP115" s="85"/>
      <c r="DR115" s="12"/>
      <c r="DS115" s="38"/>
      <c r="DV115" s="12"/>
      <c r="DW115" s="38"/>
      <c r="DZ115" s="12"/>
      <c r="EA115" s="38"/>
      <c r="ED115" s="12"/>
      <c r="EE115" s="38"/>
      <c r="EH115" s="12"/>
      <c r="EI115" s="38"/>
      <c r="EL115" s="12"/>
      <c r="EM115" s="38"/>
      <c r="EP115" s="12"/>
      <c r="EQ115" s="38"/>
      <c r="ET115" s="12"/>
      <c r="EU115" s="38"/>
    </row>
    <row r="116" spans="2:151" ht="11.25" customHeight="1">
      <c r="B116" s="21"/>
      <c r="C116" s="22"/>
      <c r="D116" s="23"/>
      <c r="E116" s="49" t="s">
        <v>9</v>
      </c>
      <c r="F116" s="50"/>
      <c r="G116" s="51">
        <f>Punkte!A9</f>
        <v>5</v>
      </c>
      <c r="H116" s="168" t="s">
        <v>97</v>
      </c>
      <c r="I116" s="168"/>
      <c r="J116" s="169"/>
      <c r="L116" s="141" t="s">
        <v>89</v>
      </c>
      <c r="M116" s="141"/>
      <c r="N116" s="141"/>
      <c r="O116" s="38">
        <f t="array" ref="O116">IF(L116=$H$116,$G$116,0)</f>
        <v>0</v>
      </c>
      <c r="P116" s="170" t="s">
        <v>97</v>
      </c>
      <c r="Q116" s="170"/>
      <c r="R116" s="170"/>
      <c r="S116" s="38">
        <f t="array" ref="S116">IF(P116=$H$116,$G$116,0)</f>
        <v>5</v>
      </c>
      <c r="T116" s="141" t="s">
        <v>86</v>
      </c>
      <c r="U116" s="141"/>
      <c r="V116" s="141"/>
      <c r="W116" s="38">
        <f t="array" ref="W116">IF(T116=$H$116,$G$116,0)</f>
        <v>0</v>
      </c>
      <c r="X116" s="141" t="s">
        <v>89</v>
      </c>
      <c r="Y116" s="141"/>
      <c r="Z116" s="141"/>
      <c r="AA116" s="38">
        <f t="array" ref="AA116">IF(X116=$H$116,$G$116,0)</f>
        <v>0</v>
      </c>
      <c r="AB116" s="141" t="s">
        <v>89</v>
      </c>
      <c r="AC116" s="141"/>
      <c r="AD116" s="141"/>
      <c r="AE116" s="38">
        <f t="array" ref="AE116">IF(AB116=$H$116,$G$116,0)</f>
        <v>0</v>
      </c>
      <c r="AF116" s="141" t="s">
        <v>86</v>
      </c>
      <c r="AG116" s="141"/>
      <c r="AH116" s="141"/>
      <c r="AI116" s="38">
        <f t="array" ref="AI116">IF(AF116=$H$116,$G$116,0)</f>
        <v>0</v>
      </c>
      <c r="AJ116" s="170" t="s">
        <v>97</v>
      </c>
      <c r="AK116" s="170"/>
      <c r="AL116" s="170"/>
      <c r="AM116" s="38">
        <f t="array" ref="AM116">IF(AJ116=$H$116,$G$116,0)</f>
        <v>5</v>
      </c>
      <c r="AN116" s="170" t="s">
        <v>97</v>
      </c>
      <c r="AO116" s="170"/>
      <c r="AP116" s="170"/>
      <c r="AQ116" s="38">
        <f t="array" ref="AQ116">IF(AN116=$H$116,$G$116,0)</f>
        <v>5</v>
      </c>
      <c r="AR116" s="170" t="s">
        <v>97</v>
      </c>
      <c r="AS116" s="170"/>
      <c r="AT116" s="170"/>
      <c r="AU116" s="38">
        <f t="array" ref="AU116">IF(AR116=$H$116,$G$116,0)</f>
        <v>5</v>
      </c>
      <c r="AV116" s="171" t="s">
        <v>96</v>
      </c>
      <c r="AW116" s="171"/>
      <c r="AX116" s="171"/>
      <c r="AY116" s="38">
        <f t="array" ref="AY116">IF(AV116=$H$116,$G$116,0)</f>
        <v>0</v>
      </c>
      <c r="AZ116" s="141" t="s">
        <v>86</v>
      </c>
      <c r="BA116" s="141"/>
      <c r="BB116" s="141"/>
      <c r="BC116" s="38">
        <f t="array" ref="BC116">IF(AZ116=$H$116,$G$116,0)</f>
        <v>0</v>
      </c>
      <c r="BD116" s="170" t="s">
        <v>97</v>
      </c>
      <c r="BE116" s="170"/>
      <c r="BF116" s="170"/>
      <c r="BG116" s="38">
        <f t="array" ref="BG116">IF(BD116=$H$116,$G$116,0)</f>
        <v>5</v>
      </c>
      <c r="BH116" s="170" t="s">
        <v>97</v>
      </c>
      <c r="BI116" s="170"/>
      <c r="BJ116" s="170"/>
      <c r="BK116" s="38">
        <f t="array" ref="BK116">IF(BH116=$H$116,$G$116,0)</f>
        <v>5</v>
      </c>
      <c r="BL116" s="170" t="s">
        <v>97</v>
      </c>
      <c r="BM116" s="170"/>
      <c r="BN116" s="170"/>
      <c r="BO116" s="38">
        <f t="array" ref="BO116">IF(BL116=$H$116,$G$116,0)</f>
        <v>5</v>
      </c>
      <c r="BP116" s="141" t="s">
        <v>89</v>
      </c>
      <c r="BQ116" s="141"/>
      <c r="BR116" s="141"/>
      <c r="BS116" s="38">
        <f t="array" ref="BS116">IF(BP116=$H$116,$G$116,0)</f>
        <v>0</v>
      </c>
      <c r="BT116" s="141" t="s">
        <v>86</v>
      </c>
      <c r="BU116" s="141"/>
      <c r="BV116" s="141"/>
      <c r="BW116" s="38">
        <f t="array" ref="BW116">IF(BT116=$H$116,$G$116,0)</f>
        <v>0</v>
      </c>
      <c r="BX116" s="170" t="s">
        <v>97</v>
      </c>
      <c r="BY116" s="170"/>
      <c r="BZ116" s="170"/>
      <c r="CA116" s="38">
        <f t="array" ref="CA116">IF(BX116=$H$116,$G$116,0)</f>
        <v>5</v>
      </c>
      <c r="CB116" s="170" t="s">
        <v>97</v>
      </c>
      <c r="CC116" s="170"/>
      <c r="CD116" s="170"/>
      <c r="CE116" s="38">
        <f t="array" ref="CE116">IF(CB116=$H$116,$G$116,0)</f>
        <v>5</v>
      </c>
      <c r="CF116" s="141" t="s">
        <v>89</v>
      </c>
      <c r="CG116" s="141"/>
      <c r="CH116" s="141"/>
      <c r="CI116" s="38">
        <f t="array" ref="CI116">IF(CF116=$H$116,$G$116,0)</f>
        <v>0</v>
      </c>
      <c r="CJ116" s="170" t="s">
        <v>97</v>
      </c>
      <c r="CK116" s="170"/>
      <c r="CL116" s="170"/>
      <c r="CM116" s="38">
        <f t="array" ref="CM116">IF(CJ116=$H$116,$G$116,0)</f>
        <v>5</v>
      </c>
      <c r="CN116" s="141" t="s">
        <v>89</v>
      </c>
      <c r="CO116" s="141"/>
      <c r="CP116" s="141"/>
      <c r="CQ116" s="38">
        <f t="array" ref="CQ116">IF(CN116=$H$116,$G$116,0)</f>
        <v>0</v>
      </c>
      <c r="CR116" s="141" t="s">
        <v>89</v>
      </c>
      <c r="CS116" s="141"/>
      <c r="CT116" s="141"/>
      <c r="CU116" s="38">
        <f t="array" ref="CU116">IF(CR116=$H$116,$G$116,0)</f>
        <v>0</v>
      </c>
      <c r="CV116" s="141" t="s">
        <v>94</v>
      </c>
      <c r="CW116" s="141"/>
      <c r="CX116" s="141"/>
      <c r="CY116" s="38">
        <f t="array" ref="CY116">IF(CV116=$H$116,$G$116,0)</f>
        <v>0</v>
      </c>
      <c r="CZ116" s="141" t="s">
        <v>89</v>
      </c>
      <c r="DA116" s="141"/>
      <c r="DB116" s="141"/>
      <c r="DC116" s="38">
        <f t="array" ref="DC116">IF(CZ116=$H$116,$G$116,0)</f>
        <v>0</v>
      </c>
      <c r="DD116" s="170" t="s">
        <v>97</v>
      </c>
      <c r="DE116" s="170"/>
      <c r="DF116" s="170"/>
      <c r="DG116" s="38">
        <f t="array" ref="DG116">IF(DD116=$H$116,$G$116,0)</f>
        <v>5</v>
      </c>
      <c r="DH116" s="170" t="s">
        <v>97</v>
      </c>
      <c r="DI116" s="170"/>
      <c r="DJ116" s="170"/>
      <c r="DK116" s="38">
        <f t="array" ref="DK116">IF(DH116=$H$116,$G$116,0)</f>
        <v>5</v>
      </c>
      <c r="DL116" s="141" t="s">
        <v>89</v>
      </c>
      <c r="DM116" s="141"/>
      <c r="DN116" s="141"/>
      <c r="DO116" s="38">
        <f t="array" ref="DO116">IF(DL116=$H$116,$G$116,0)</f>
        <v>0</v>
      </c>
      <c r="DP116" s="170" t="s">
        <v>97</v>
      </c>
      <c r="DQ116" s="170"/>
      <c r="DR116" s="170"/>
      <c r="DS116" s="38">
        <f t="array" ref="DS116">IF(DP116=$H$116,$G$116,0)</f>
        <v>5</v>
      </c>
      <c r="DT116" s="170" t="s">
        <v>97</v>
      </c>
      <c r="DU116" s="170"/>
      <c r="DV116" s="170"/>
      <c r="DW116" s="38">
        <f t="array" ref="DW116">IF(DT116=$H$116,$G$116,0)</f>
        <v>5</v>
      </c>
      <c r="DX116" s="141" t="s">
        <v>84</v>
      </c>
      <c r="DY116" s="141"/>
      <c r="DZ116" s="141"/>
      <c r="EA116" s="38">
        <f t="array" ref="EA116">IF(DX116=$H$116,$G$116,0)</f>
        <v>0</v>
      </c>
      <c r="EB116" s="170" t="s">
        <v>97</v>
      </c>
      <c r="EC116" s="170"/>
      <c r="ED116" s="170"/>
      <c r="EE116" s="38">
        <f t="array" ref="EE116">IF(EB116=$H$116,$G$116,0)</f>
        <v>5</v>
      </c>
      <c r="EF116" s="141" t="s">
        <v>94</v>
      </c>
      <c r="EG116" s="141"/>
      <c r="EH116" s="141"/>
      <c r="EI116" s="38">
        <f t="array" ref="EI116">IF(EF116=$H$116,$G$116,0)</f>
        <v>0</v>
      </c>
      <c r="EJ116" s="141" t="s">
        <v>89</v>
      </c>
      <c r="EK116" s="141"/>
      <c r="EL116" s="141"/>
      <c r="EM116" s="38">
        <f t="array" ref="EM116">IF(EJ116=$H$116,$G$116,0)</f>
        <v>0</v>
      </c>
      <c r="EN116" s="141" t="s">
        <v>89</v>
      </c>
      <c r="EO116" s="141"/>
      <c r="EP116" s="141"/>
      <c r="EQ116" s="38">
        <f t="array" ref="EQ116">IF(EN116=$H$116,$G$116,0)</f>
        <v>0</v>
      </c>
      <c r="ER116" s="141" t="s">
        <v>89</v>
      </c>
      <c r="ES116" s="141"/>
      <c r="ET116" s="141"/>
      <c r="EU116" s="38">
        <f t="array" ref="EU116">IF(ER116=$H$116,$G$116,0)</f>
        <v>0</v>
      </c>
    </row>
    <row r="117" spans="2:151" ht="11.25" customHeight="1">
      <c r="B117" s="21"/>
      <c r="C117" s="22"/>
      <c r="D117" s="23"/>
      <c r="E117" s="52"/>
      <c r="F117" s="22"/>
      <c r="G117" s="27"/>
      <c r="N117" s="73"/>
      <c r="O117" s="38"/>
      <c r="R117" s="12"/>
      <c r="S117" s="38"/>
      <c r="V117" s="12"/>
      <c r="W117" s="38"/>
      <c r="Z117" s="12"/>
      <c r="AA117" s="38"/>
      <c r="AD117" s="12"/>
      <c r="AE117" s="38"/>
      <c r="AH117" s="12"/>
      <c r="AI117" s="38"/>
      <c r="AL117" s="12"/>
      <c r="AM117" s="38"/>
      <c r="AP117" s="12"/>
      <c r="AQ117" s="38"/>
      <c r="AT117" s="12"/>
      <c r="AU117" s="38"/>
      <c r="AX117" s="12"/>
      <c r="AY117" s="38"/>
      <c r="BB117" s="12"/>
      <c r="BC117" s="38"/>
      <c r="BF117" s="12"/>
      <c r="BG117" s="38"/>
      <c r="BJ117" s="12"/>
      <c r="BK117" s="38"/>
      <c r="BN117" s="12"/>
      <c r="BO117" s="38"/>
      <c r="BR117" s="12"/>
      <c r="BS117" s="38"/>
      <c r="BV117" s="12"/>
      <c r="BW117" s="38"/>
      <c r="BZ117" s="12"/>
      <c r="CA117" s="38"/>
      <c r="CD117" s="12"/>
      <c r="CE117" s="38"/>
      <c r="CH117" s="12"/>
      <c r="CI117" s="38"/>
      <c r="CL117" s="12"/>
      <c r="CM117" s="38"/>
      <c r="CP117" s="12"/>
      <c r="CQ117" s="38"/>
      <c r="CT117" s="12"/>
      <c r="CU117" s="38"/>
      <c r="CX117" s="12"/>
      <c r="CY117" s="38"/>
      <c r="DB117" s="12"/>
      <c r="DC117" s="38"/>
      <c r="DF117" s="12"/>
      <c r="DG117" s="38"/>
      <c r="DJ117" s="12"/>
      <c r="DK117" s="38"/>
      <c r="DN117" s="12"/>
      <c r="DO117" s="38"/>
      <c r="DR117" s="12"/>
      <c r="DS117" s="38"/>
      <c r="DV117" s="12"/>
      <c r="DW117" s="38"/>
      <c r="DZ117" s="12"/>
      <c r="EA117" s="38"/>
      <c r="ED117" s="12"/>
      <c r="EE117" s="38"/>
      <c r="EH117" s="12"/>
      <c r="EI117" s="38"/>
      <c r="EL117" s="12"/>
      <c r="EM117" s="38"/>
      <c r="EP117" s="12"/>
      <c r="EQ117" s="38"/>
      <c r="ET117" s="12"/>
      <c r="EU117" s="38"/>
    </row>
    <row r="118" spans="2:151" ht="11.25" customHeight="1">
      <c r="B118" s="21"/>
      <c r="C118" s="22"/>
      <c r="D118" s="23"/>
      <c r="E118" s="49" t="s">
        <v>15</v>
      </c>
      <c r="F118" s="50"/>
      <c r="G118" s="51">
        <f>Punkte!A10</f>
        <v>3</v>
      </c>
      <c r="H118" s="168" t="s">
        <v>197</v>
      </c>
      <c r="I118" s="168"/>
      <c r="J118" s="169"/>
      <c r="L118" s="141" t="s">
        <v>165</v>
      </c>
      <c r="M118" s="141"/>
      <c r="N118" s="141"/>
      <c r="O118" s="38">
        <f t="array" ref="O118">IF(L118=$H$118,$G$118,0)</f>
        <v>0</v>
      </c>
      <c r="P118" s="171" t="s">
        <v>99</v>
      </c>
      <c r="Q118" s="171"/>
      <c r="R118" s="171"/>
      <c r="S118" s="38">
        <f t="array" ref="S118">IF(P118=$H$118,$G$118,0)</f>
        <v>0</v>
      </c>
      <c r="T118" s="171" t="s">
        <v>112</v>
      </c>
      <c r="U118" s="171"/>
      <c r="V118" s="171"/>
      <c r="W118" s="38">
        <f t="array" ref="W118">IF(T118=$H$118,$G$118,0)</f>
        <v>0</v>
      </c>
      <c r="X118" s="171" t="s">
        <v>122</v>
      </c>
      <c r="Y118" s="171"/>
      <c r="Z118" s="171"/>
      <c r="AA118" s="38">
        <f t="array" ref="AA118">IF(X118=$H$118,$G$118,0)</f>
        <v>0</v>
      </c>
      <c r="AB118" s="171" t="s">
        <v>122</v>
      </c>
      <c r="AC118" s="171"/>
      <c r="AD118" s="171"/>
      <c r="AE118" s="38">
        <f t="array" ref="AE118">IF(AB118=$H$118,$G$118,0)</f>
        <v>0</v>
      </c>
      <c r="AF118" s="141" t="s">
        <v>148</v>
      </c>
      <c r="AG118" s="141"/>
      <c r="AH118" s="141"/>
      <c r="AI118" s="38">
        <f t="array" ref="AI118">IF(AF118=$H$118,$G$118,0)</f>
        <v>0</v>
      </c>
      <c r="AJ118" s="141" t="s">
        <v>129</v>
      </c>
      <c r="AK118" s="141"/>
      <c r="AL118" s="141"/>
      <c r="AM118" s="38">
        <f t="array" ref="AM118">IF(AJ118=$H$118,$G$118,0)</f>
        <v>0</v>
      </c>
      <c r="AN118" s="141" t="s">
        <v>105</v>
      </c>
      <c r="AO118" s="141"/>
      <c r="AP118" s="141"/>
      <c r="AQ118" s="38">
        <f t="array" ref="AQ118">IF(AN118=$H$118,$G$118,0)</f>
        <v>0</v>
      </c>
      <c r="AR118" s="141" t="s">
        <v>99</v>
      </c>
      <c r="AS118" s="141"/>
      <c r="AT118" s="141"/>
      <c r="AU118" s="38">
        <f t="array" ref="AU118">IF(AR118=$H$118,$G$118,0)</f>
        <v>0</v>
      </c>
      <c r="AV118" s="141" t="s">
        <v>113</v>
      </c>
      <c r="AW118" s="141"/>
      <c r="AX118" s="141"/>
      <c r="AY118" s="38">
        <f t="array" ref="AY118">IF(AV118=$H$118,$G$118,0)</f>
        <v>0</v>
      </c>
      <c r="AZ118" s="141" t="s">
        <v>122</v>
      </c>
      <c r="BA118" s="141"/>
      <c r="BB118" s="141"/>
      <c r="BC118" s="38">
        <f t="array" ref="BC118">IF(AZ118=$H$118,$G$118,0)</f>
        <v>0</v>
      </c>
      <c r="BD118" s="141" t="s">
        <v>105</v>
      </c>
      <c r="BE118" s="141"/>
      <c r="BF118" s="141"/>
      <c r="BG118" s="38">
        <f t="array" ref="BG118">IF(BD118=$H$118,$G$118,0)</f>
        <v>0</v>
      </c>
      <c r="BH118" s="141" t="s">
        <v>193</v>
      </c>
      <c r="BI118" s="141"/>
      <c r="BJ118" s="141"/>
      <c r="BK118" s="38">
        <f t="array" ref="BK118">IF(BH118=$H$118,$G$118,0)</f>
        <v>0</v>
      </c>
      <c r="BL118" s="141" t="s">
        <v>129</v>
      </c>
      <c r="BM118" s="141"/>
      <c r="BN118" s="141"/>
      <c r="BO118" s="38">
        <f t="array" ref="BO118">IF(BL118=$H$118,$G$118,0)</f>
        <v>0</v>
      </c>
      <c r="BP118" s="141" t="s">
        <v>105</v>
      </c>
      <c r="BQ118" s="141"/>
      <c r="BR118" s="141"/>
      <c r="BS118" s="38">
        <f t="array" ref="BS118">IF(BP118=$H$118,$G$118,0)</f>
        <v>0</v>
      </c>
      <c r="BT118" s="141" t="s">
        <v>129</v>
      </c>
      <c r="BU118" s="141"/>
      <c r="BV118" s="141"/>
      <c r="BW118" s="38">
        <f t="array" ref="BW118">IF(BT118=$H$118,$G$118,0)</f>
        <v>0</v>
      </c>
      <c r="BX118" s="141" t="s">
        <v>122</v>
      </c>
      <c r="BY118" s="141"/>
      <c r="BZ118" s="141"/>
      <c r="CA118" s="38">
        <f t="array" ref="CA118">IF(BX118=$H$118,$G$118,0)</f>
        <v>0</v>
      </c>
      <c r="CB118" s="141" t="s">
        <v>113</v>
      </c>
      <c r="CC118" s="141"/>
      <c r="CD118" s="141"/>
      <c r="CE118" s="38">
        <f t="array" ref="CE118">IF(CB118=$H$118,$G$118,0)</f>
        <v>0</v>
      </c>
      <c r="CF118" s="141" t="s">
        <v>129</v>
      </c>
      <c r="CG118" s="141"/>
      <c r="CH118" s="141"/>
      <c r="CI118" s="38">
        <f t="array" ref="CI118">IF(CF118=$H$118,$G$118,0)</f>
        <v>0</v>
      </c>
      <c r="CJ118" s="141" t="s">
        <v>160</v>
      </c>
      <c r="CK118" s="141"/>
      <c r="CL118" s="141"/>
      <c r="CM118" s="38">
        <f t="array" ref="CM118">IF(CJ118=$H$118,$G$118,0)</f>
        <v>0</v>
      </c>
      <c r="CN118" s="141" t="s">
        <v>112</v>
      </c>
      <c r="CO118" s="141"/>
      <c r="CP118" s="141"/>
      <c r="CQ118" s="38">
        <f t="array" ref="CQ118">IF(CN118=$H$118,$G$118,0)</f>
        <v>0</v>
      </c>
      <c r="CR118" s="141" t="s">
        <v>168</v>
      </c>
      <c r="CS118" s="141"/>
      <c r="CT118" s="141"/>
      <c r="CU118" s="38">
        <f t="array" ref="CU118">IF(CR118=$H$118,$G$118,0)</f>
        <v>0</v>
      </c>
      <c r="CV118" s="141" t="s">
        <v>129</v>
      </c>
      <c r="CW118" s="141"/>
      <c r="CX118" s="141"/>
      <c r="CY118" s="38">
        <f t="array" ref="CY118">IF(CV118=$H$118,$G$118,0)</f>
        <v>0</v>
      </c>
      <c r="CZ118" s="141" t="s">
        <v>105</v>
      </c>
      <c r="DA118" s="141"/>
      <c r="DB118" s="141"/>
      <c r="DC118" s="38">
        <f t="array" ref="DC118">IF(CZ118=$H$118,$G$118,0)</f>
        <v>0</v>
      </c>
      <c r="DD118" s="141" t="s">
        <v>129</v>
      </c>
      <c r="DE118" s="141"/>
      <c r="DF118" s="141"/>
      <c r="DG118" s="38">
        <f t="array" ref="DG118">IF(DD118=$H$118,$G$118,0)</f>
        <v>0</v>
      </c>
      <c r="DH118" s="141" t="s">
        <v>113</v>
      </c>
      <c r="DI118" s="141"/>
      <c r="DJ118" s="141"/>
      <c r="DK118" s="38">
        <f t="array" ref="DK118">IF(DH118=$H$118,$G$118,0)</f>
        <v>0</v>
      </c>
      <c r="DL118" s="141" t="s">
        <v>105</v>
      </c>
      <c r="DM118" s="141"/>
      <c r="DN118" s="141"/>
      <c r="DO118" s="38">
        <f t="array" ref="DO118">IF(DL118=$H$118,$G$118,0)</f>
        <v>0</v>
      </c>
      <c r="DP118" s="141" t="s">
        <v>105</v>
      </c>
      <c r="DQ118" s="141"/>
      <c r="DR118" s="141"/>
      <c r="DS118" s="38">
        <f t="array" ref="DS118">IF(DP118=$H$118,$G$118,0)</f>
        <v>0</v>
      </c>
      <c r="DT118" s="141" t="s">
        <v>122</v>
      </c>
      <c r="DU118" s="141"/>
      <c r="DV118" s="141"/>
      <c r="DW118" s="38">
        <f t="array" ref="DW118">IF(DT118=$H$118,$G$118,0)</f>
        <v>0</v>
      </c>
      <c r="DX118" s="141" t="s">
        <v>160</v>
      </c>
      <c r="DY118" s="141"/>
      <c r="DZ118" s="141"/>
      <c r="EA118" s="38">
        <f t="array" ref="EA118">IF(DX118=$H$118,$G$118,0)</f>
        <v>0</v>
      </c>
      <c r="EB118" s="141" t="s">
        <v>129</v>
      </c>
      <c r="EC118" s="141"/>
      <c r="ED118" s="141"/>
      <c r="EE118" s="38">
        <f t="array" ref="EE118">IF(EB118=$H$118,$G$118,0)</f>
        <v>0</v>
      </c>
      <c r="EF118" s="141" t="s">
        <v>148</v>
      </c>
      <c r="EG118" s="141"/>
      <c r="EH118" s="141"/>
      <c r="EI118" s="38">
        <f t="array" ref="EI118">IF(EF118=$H$118,$G$118,0)</f>
        <v>0</v>
      </c>
      <c r="EJ118" s="141" t="s">
        <v>105</v>
      </c>
      <c r="EK118" s="141"/>
      <c r="EL118" s="141"/>
      <c r="EM118" s="38">
        <f t="array" ref="EM118">IF(EJ118=$H$118,$G$118,0)</f>
        <v>0</v>
      </c>
      <c r="EN118" s="171" t="s">
        <v>190</v>
      </c>
      <c r="EO118" s="171"/>
      <c r="EP118" s="171"/>
      <c r="EQ118" s="38">
        <f t="array" ref="EQ118">IF(EN118=$H$118,$G$118,0)</f>
        <v>0</v>
      </c>
      <c r="ER118" s="141" t="s">
        <v>160</v>
      </c>
      <c r="ES118" s="141"/>
      <c r="ET118" s="141"/>
      <c r="EU118" s="38">
        <f t="array" ref="EU118">IF(ER118=$H$118,$G$118,0)</f>
        <v>0</v>
      </c>
    </row>
    <row r="119" spans="2:151" s="30" customFormat="1" ht="11.25" customHeight="1">
      <c r="E119" s="31"/>
      <c r="G119" s="32"/>
      <c r="H119" s="33"/>
      <c r="I119" s="33"/>
      <c r="J119" s="33"/>
      <c r="K119" s="15"/>
      <c r="M119" s="15"/>
      <c r="O119" s="34"/>
      <c r="Q119" s="15"/>
      <c r="S119" s="35"/>
      <c r="U119" s="15"/>
      <c r="W119" s="35"/>
      <c r="Y119" s="15"/>
      <c r="AA119" s="35"/>
      <c r="AC119" s="15"/>
      <c r="AE119" s="35"/>
      <c r="AG119" s="15"/>
      <c r="AI119" s="35"/>
      <c r="AK119" s="15"/>
      <c r="AM119" s="35"/>
      <c r="AO119" s="15"/>
      <c r="AQ119" s="35"/>
      <c r="AS119" s="15"/>
      <c r="AU119" s="35"/>
      <c r="AW119" s="15"/>
      <c r="AY119" s="35"/>
      <c r="BA119" s="15"/>
      <c r="BC119" s="35"/>
      <c r="BE119" s="15"/>
      <c r="BG119" s="35"/>
      <c r="BI119" s="15"/>
      <c r="BK119" s="35"/>
      <c r="BM119" s="15"/>
      <c r="BO119" s="35"/>
      <c r="BQ119" s="15"/>
      <c r="BS119" s="35"/>
      <c r="BU119" s="15"/>
      <c r="BW119" s="35"/>
      <c r="BY119" s="15"/>
      <c r="CA119" s="35"/>
      <c r="CC119" s="15"/>
      <c r="CE119" s="35"/>
      <c r="CG119" s="15"/>
      <c r="CI119" s="35"/>
      <c r="CK119" s="15"/>
      <c r="CM119" s="35"/>
      <c r="CO119" s="15"/>
      <c r="CQ119" s="35"/>
      <c r="CS119" s="15"/>
      <c r="CU119" s="35"/>
      <c r="CW119" s="15"/>
      <c r="CY119" s="35"/>
      <c r="DA119" s="15"/>
      <c r="DC119" s="35"/>
      <c r="DE119" s="15"/>
      <c r="DG119" s="35"/>
      <c r="DI119" s="15"/>
      <c r="DK119" s="35"/>
      <c r="DM119" s="15"/>
      <c r="DO119" s="35"/>
      <c r="DQ119" s="15"/>
      <c r="DS119" s="35"/>
      <c r="DU119" s="15"/>
      <c r="DW119" s="35"/>
      <c r="DY119" s="15"/>
      <c r="EA119" s="35"/>
      <c r="EC119" s="15"/>
      <c r="EE119" s="35"/>
      <c r="EG119" s="15"/>
      <c r="EI119" s="35"/>
      <c r="EK119" s="15"/>
      <c r="EM119" s="35"/>
      <c r="EO119" s="15"/>
      <c r="EQ119" s="35"/>
      <c r="ES119" s="15"/>
      <c r="EU119" s="35"/>
    </row>
    <row r="120" spans="2:151" ht="11.25" customHeight="1">
      <c r="G120" s="165" t="s">
        <v>10</v>
      </c>
      <c r="H120" s="165"/>
      <c r="I120" s="165"/>
      <c r="J120" s="165"/>
      <c r="L120" s="167">
        <f>SUM(O7:O54)</f>
        <v>62</v>
      </c>
      <c r="M120" s="167"/>
      <c r="N120" s="167"/>
      <c r="O120" s="167"/>
      <c r="P120" s="167">
        <f>SUM(S7:S54)</f>
        <v>60</v>
      </c>
      <c r="Q120" s="167"/>
      <c r="R120" s="167"/>
      <c r="S120" s="167"/>
      <c r="T120" s="167">
        <f>SUM(W7:W54)</f>
        <v>69</v>
      </c>
      <c r="U120" s="167"/>
      <c r="V120" s="167"/>
      <c r="W120" s="167"/>
      <c r="X120" s="167">
        <f>SUM(AA7:AA54)</f>
        <v>62</v>
      </c>
      <c r="Y120" s="167"/>
      <c r="Z120" s="167"/>
      <c r="AA120" s="167"/>
      <c r="AB120" s="167">
        <f>SUM(AE7:AE54)</f>
        <v>61</v>
      </c>
      <c r="AC120" s="167"/>
      <c r="AD120" s="167"/>
      <c r="AE120" s="167"/>
      <c r="AF120" s="167">
        <f>SUM(AI7:AI54)</f>
        <v>62</v>
      </c>
      <c r="AG120" s="167"/>
      <c r="AH120" s="167"/>
      <c r="AI120" s="167"/>
      <c r="AJ120" s="167">
        <f>SUM(AM7:AM54)</f>
        <v>80</v>
      </c>
      <c r="AK120" s="167"/>
      <c r="AL120" s="167"/>
      <c r="AM120" s="167"/>
      <c r="AN120" s="167">
        <f>SUM(AQ7:AQ54)</f>
        <v>54</v>
      </c>
      <c r="AO120" s="167"/>
      <c r="AP120" s="167"/>
      <c r="AQ120" s="167"/>
      <c r="AR120" s="167">
        <f>SUM(AU7:AU54)</f>
        <v>81</v>
      </c>
      <c r="AS120" s="167"/>
      <c r="AT120" s="167"/>
      <c r="AU120" s="167"/>
      <c r="AV120" s="167">
        <f>SUM(AY7:AY54)</f>
        <v>67</v>
      </c>
      <c r="AW120" s="167"/>
      <c r="AX120" s="167"/>
      <c r="AY120" s="167"/>
      <c r="AZ120" s="167">
        <f>SUM(BC7:BC54)</f>
        <v>69</v>
      </c>
      <c r="BA120" s="167"/>
      <c r="BB120" s="167"/>
      <c r="BC120" s="167"/>
      <c r="BD120" s="167">
        <f>SUM(BG7:BG54)</f>
        <v>66</v>
      </c>
      <c r="BE120" s="167"/>
      <c r="BF120" s="167"/>
      <c r="BG120" s="167"/>
      <c r="BH120" s="167">
        <f>SUM(BK7:BK54)</f>
        <v>63</v>
      </c>
      <c r="BI120" s="167"/>
      <c r="BJ120" s="167"/>
      <c r="BK120" s="167"/>
      <c r="BL120" s="167">
        <f>SUM(BO7:BO54)</f>
        <v>62</v>
      </c>
      <c r="BM120" s="167"/>
      <c r="BN120" s="167"/>
      <c r="BO120" s="167"/>
      <c r="BP120" s="167">
        <f>SUM(BS7:BS54)</f>
        <v>60</v>
      </c>
      <c r="BQ120" s="167"/>
      <c r="BR120" s="167"/>
      <c r="BS120" s="167"/>
      <c r="BT120" s="167">
        <f>SUM(BW7:BW54)</f>
        <v>50</v>
      </c>
      <c r="BU120" s="167"/>
      <c r="BV120" s="167"/>
      <c r="BW120" s="167"/>
      <c r="BX120" s="167">
        <f>SUM(CA7:CA54)</f>
        <v>56</v>
      </c>
      <c r="BY120" s="167"/>
      <c r="BZ120" s="167"/>
      <c r="CA120" s="167"/>
      <c r="CB120" s="167">
        <f>SUM(CE7:CE54)</f>
        <v>78</v>
      </c>
      <c r="CC120" s="167"/>
      <c r="CD120" s="167"/>
      <c r="CE120" s="167"/>
      <c r="CF120" s="167">
        <f>SUM(CI7:CI54)</f>
        <v>59</v>
      </c>
      <c r="CG120" s="167"/>
      <c r="CH120" s="167"/>
      <c r="CI120" s="167"/>
      <c r="CJ120" s="167">
        <f>SUM(CM7:CM54)</f>
        <v>60</v>
      </c>
      <c r="CK120" s="167"/>
      <c r="CL120" s="167"/>
      <c r="CM120" s="167"/>
      <c r="CN120" s="167">
        <f>SUM(CQ7:CQ54)</f>
        <v>72</v>
      </c>
      <c r="CO120" s="167"/>
      <c r="CP120" s="167"/>
      <c r="CQ120" s="167"/>
      <c r="CR120" s="167">
        <f>SUM(CU7:CU54)</f>
        <v>59</v>
      </c>
      <c r="CS120" s="167"/>
      <c r="CT120" s="167"/>
      <c r="CU120" s="167"/>
      <c r="CV120" s="167">
        <f>SUM(CY7:CY54)</f>
        <v>78</v>
      </c>
      <c r="CW120" s="167"/>
      <c r="CX120" s="167"/>
      <c r="CY120" s="167"/>
      <c r="CZ120" s="167">
        <f>SUM(DC7:DC54)</f>
        <v>94</v>
      </c>
      <c r="DA120" s="167"/>
      <c r="DB120" s="167"/>
      <c r="DC120" s="167"/>
      <c r="DD120" s="167">
        <f>SUM(DG7:DG54)</f>
        <v>72</v>
      </c>
      <c r="DE120" s="167"/>
      <c r="DF120" s="167"/>
      <c r="DG120" s="167"/>
      <c r="DH120" s="167">
        <f>SUM(DK7:DK54)</f>
        <v>71</v>
      </c>
      <c r="DI120" s="167"/>
      <c r="DJ120" s="167"/>
      <c r="DK120" s="167"/>
      <c r="DL120" s="167">
        <f>SUM(DO7:DO54)</f>
        <v>67</v>
      </c>
      <c r="DM120" s="167"/>
      <c r="DN120" s="167"/>
      <c r="DO120" s="167"/>
      <c r="DP120" s="167">
        <f>SUM(DS7:DS54)</f>
        <v>48</v>
      </c>
      <c r="DQ120" s="167"/>
      <c r="DR120" s="167"/>
      <c r="DS120" s="167"/>
      <c r="DT120" s="167">
        <f>SUM(DW7:DW54)</f>
        <v>62</v>
      </c>
      <c r="DU120" s="167"/>
      <c r="DV120" s="167"/>
      <c r="DW120" s="167"/>
      <c r="DX120" s="167">
        <f>SUM(EA7:EA54)</f>
        <v>71</v>
      </c>
      <c r="DY120" s="167"/>
      <c r="DZ120" s="167"/>
      <c r="EA120" s="167"/>
      <c r="EB120" s="167">
        <f>SUM(EE7:EE54)</f>
        <v>55</v>
      </c>
      <c r="EC120" s="167"/>
      <c r="ED120" s="167"/>
      <c r="EE120" s="167"/>
      <c r="EF120" s="167">
        <f>SUM(EI7:EI54)</f>
        <v>71</v>
      </c>
      <c r="EG120" s="167"/>
      <c r="EH120" s="167"/>
      <c r="EI120" s="167"/>
      <c r="EJ120" s="167">
        <f>SUM(EM7:EM54)</f>
        <v>70</v>
      </c>
      <c r="EK120" s="167"/>
      <c r="EL120" s="167"/>
      <c r="EM120" s="167"/>
      <c r="EN120" s="167">
        <f>SUM(EQ7:EQ54)</f>
        <v>90</v>
      </c>
      <c r="EO120" s="167"/>
      <c r="EP120" s="167"/>
      <c r="EQ120" s="167"/>
      <c r="ER120" s="167">
        <f>SUM(EU7:EU54)</f>
        <v>55</v>
      </c>
      <c r="ES120" s="167"/>
      <c r="ET120" s="167"/>
      <c r="EU120" s="167"/>
    </row>
    <row r="121" spans="2:151" ht="11.25" customHeight="1">
      <c r="G121" s="165" t="s">
        <v>11</v>
      </c>
      <c r="H121" s="165"/>
      <c r="I121" s="165"/>
      <c r="J121" s="165"/>
      <c r="L121" s="167">
        <f>SUM(O57:O80)</f>
        <v>40</v>
      </c>
      <c r="M121" s="167"/>
      <c r="N121" s="167"/>
      <c r="O121" s="167"/>
      <c r="P121" s="167">
        <f>SUM(S57:S80)</f>
        <v>26</v>
      </c>
      <c r="Q121" s="167"/>
      <c r="R121" s="167"/>
      <c r="S121" s="167"/>
      <c r="T121" s="167">
        <f>SUM(W57:W80)</f>
        <v>24</v>
      </c>
      <c r="U121" s="167"/>
      <c r="V121" s="167"/>
      <c r="W121" s="167"/>
      <c r="X121" s="167">
        <f>SUM(AA57:AA80)</f>
        <v>20</v>
      </c>
      <c r="Y121" s="167"/>
      <c r="Z121" s="167"/>
      <c r="AA121" s="167"/>
      <c r="AB121" s="167">
        <f>SUM(AE57:AE80)</f>
        <v>31</v>
      </c>
      <c r="AC121" s="167"/>
      <c r="AD121" s="167"/>
      <c r="AE121" s="167"/>
      <c r="AF121" s="167">
        <f>SUM(AI57:AI80)</f>
        <v>19</v>
      </c>
      <c r="AG121" s="167"/>
      <c r="AH121" s="167"/>
      <c r="AI121" s="167"/>
      <c r="AJ121" s="167">
        <f>SUM(AM57:AM80)</f>
        <v>37</v>
      </c>
      <c r="AK121" s="167"/>
      <c r="AL121" s="167"/>
      <c r="AM121" s="167"/>
      <c r="AN121" s="167">
        <f>SUM(AQ57:AQ80)</f>
        <v>34</v>
      </c>
      <c r="AO121" s="167"/>
      <c r="AP121" s="167"/>
      <c r="AQ121" s="167"/>
      <c r="AR121" s="167">
        <f>SUM(AU57:AU80)</f>
        <v>8</v>
      </c>
      <c r="AS121" s="167"/>
      <c r="AT121" s="167"/>
      <c r="AU121" s="167"/>
      <c r="AV121" s="167">
        <f>SUM(AY57:AY80)</f>
        <v>26</v>
      </c>
      <c r="AW121" s="167"/>
      <c r="AX121" s="167"/>
      <c r="AY121" s="167"/>
      <c r="AZ121" s="167">
        <f>SUM(BC57:BC80)</f>
        <v>26</v>
      </c>
      <c r="BA121" s="167"/>
      <c r="BB121" s="167"/>
      <c r="BC121" s="167"/>
      <c r="BD121" s="167">
        <f>SUM(BG57:BG80)</f>
        <v>38</v>
      </c>
      <c r="BE121" s="167"/>
      <c r="BF121" s="167"/>
      <c r="BG121" s="167"/>
      <c r="BH121" s="167">
        <f>SUM(BK57:BK80)</f>
        <v>47</v>
      </c>
      <c r="BI121" s="167"/>
      <c r="BJ121" s="167"/>
      <c r="BK121" s="167"/>
      <c r="BL121" s="167">
        <f>SUM(BO57:BO80)</f>
        <v>36</v>
      </c>
      <c r="BM121" s="167"/>
      <c r="BN121" s="167"/>
      <c r="BO121" s="167"/>
      <c r="BP121" s="167">
        <f>SUM(BS57:BS80)</f>
        <v>29</v>
      </c>
      <c r="BQ121" s="167"/>
      <c r="BR121" s="167"/>
      <c r="BS121" s="167"/>
      <c r="BT121" s="167">
        <f>SUM(BW57:BW80)</f>
        <v>36</v>
      </c>
      <c r="BU121" s="167"/>
      <c r="BV121" s="167"/>
      <c r="BW121" s="167"/>
      <c r="BX121" s="167">
        <f>SUM(CA57:CA80)</f>
        <v>32</v>
      </c>
      <c r="BY121" s="167"/>
      <c r="BZ121" s="167"/>
      <c r="CA121" s="167"/>
      <c r="CB121" s="167">
        <f>SUM(CE57:CE80)</f>
        <v>34</v>
      </c>
      <c r="CC121" s="167"/>
      <c r="CD121" s="167"/>
      <c r="CE121" s="167"/>
      <c r="CF121" s="167">
        <f>SUM(CI57:CI80)</f>
        <v>26</v>
      </c>
      <c r="CG121" s="167"/>
      <c r="CH121" s="167"/>
      <c r="CI121" s="167"/>
      <c r="CJ121" s="167">
        <f>SUM(CM57:CM80)</f>
        <v>4</v>
      </c>
      <c r="CK121" s="167"/>
      <c r="CL121" s="167"/>
      <c r="CM121" s="167"/>
      <c r="CN121" s="167">
        <f>SUM(CQ57:CQ80)</f>
        <v>34</v>
      </c>
      <c r="CO121" s="167"/>
      <c r="CP121" s="167"/>
      <c r="CQ121" s="167"/>
      <c r="CR121" s="167">
        <f>SUM(CU57:CU80)</f>
        <v>28</v>
      </c>
      <c r="CS121" s="167"/>
      <c r="CT121" s="167"/>
      <c r="CU121" s="167"/>
      <c r="CV121" s="167">
        <f>SUM(CY57:CY80)</f>
        <v>28</v>
      </c>
      <c r="CW121" s="167"/>
      <c r="CX121" s="167"/>
      <c r="CY121" s="167"/>
      <c r="CZ121" s="167">
        <f>SUM(DC57:DC80)</f>
        <v>28</v>
      </c>
      <c r="DA121" s="167"/>
      <c r="DB121" s="167"/>
      <c r="DC121" s="167"/>
      <c r="DD121" s="167">
        <f>SUM(DG57:DG80)</f>
        <v>31</v>
      </c>
      <c r="DE121" s="167"/>
      <c r="DF121" s="167"/>
      <c r="DG121" s="167"/>
      <c r="DH121" s="167">
        <f>SUM(DK57:DK80)</f>
        <v>22</v>
      </c>
      <c r="DI121" s="167"/>
      <c r="DJ121" s="167"/>
      <c r="DK121" s="167"/>
      <c r="DL121" s="167">
        <f>SUM(DO57:DO80)</f>
        <v>30</v>
      </c>
      <c r="DM121" s="167"/>
      <c r="DN121" s="167"/>
      <c r="DO121" s="167"/>
      <c r="DP121" s="167">
        <f>SUM(DS57:DS80)</f>
        <v>36</v>
      </c>
      <c r="DQ121" s="167"/>
      <c r="DR121" s="167"/>
      <c r="DS121" s="167"/>
      <c r="DT121" s="167">
        <f>SUM(DW57:DW80)</f>
        <v>32</v>
      </c>
      <c r="DU121" s="167"/>
      <c r="DV121" s="167"/>
      <c r="DW121" s="167"/>
      <c r="DX121" s="167">
        <f>SUM(EA57:EA80)</f>
        <v>17</v>
      </c>
      <c r="DY121" s="167"/>
      <c r="DZ121" s="167"/>
      <c r="EA121" s="167"/>
      <c r="EB121" s="167">
        <f>SUM(EE57:EE80)</f>
        <v>34</v>
      </c>
      <c r="EC121" s="167"/>
      <c r="ED121" s="167"/>
      <c r="EE121" s="167"/>
      <c r="EF121" s="167">
        <f>SUM(EI57:EI80)</f>
        <v>38</v>
      </c>
      <c r="EG121" s="167"/>
      <c r="EH121" s="167"/>
      <c r="EI121" s="167"/>
      <c r="EJ121" s="167">
        <f>SUM(EM57:EM80)</f>
        <v>24</v>
      </c>
      <c r="EK121" s="167"/>
      <c r="EL121" s="167"/>
      <c r="EM121" s="167"/>
      <c r="EN121" s="167">
        <f>SUM(EQ57:EQ80)</f>
        <v>27</v>
      </c>
      <c r="EO121" s="167"/>
      <c r="EP121" s="167"/>
      <c r="EQ121" s="167"/>
      <c r="ER121" s="167">
        <f>SUM(EU57:EU80)</f>
        <v>19</v>
      </c>
      <c r="ES121" s="167"/>
      <c r="ET121" s="167"/>
      <c r="EU121" s="167"/>
    </row>
    <row r="122" spans="2:151" ht="11.25" customHeight="1">
      <c r="G122" s="165" t="s">
        <v>25</v>
      </c>
      <c r="H122" s="165"/>
      <c r="I122" s="165"/>
      <c r="J122" s="165"/>
      <c r="L122" s="153">
        <f>SUM(O82:O97)</f>
        <v>11</v>
      </c>
      <c r="M122" s="153"/>
      <c r="N122" s="153"/>
      <c r="O122" s="153"/>
      <c r="P122" s="153">
        <f>SUM(S82:S97)</f>
        <v>10</v>
      </c>
      <c r="Q122" s="153"/>
      <c r="R122" s="153"/>
      <c r="S122" s="153"/>
      <c r="T122" s="153">
        <f>SUM(W82:W97)</f>
        <v>10</v>
      </c>
      <c r="U122" s="153"/>
      <c r="V122" s="153"/>
      <c r="W122" s="153"/>
      <c r="X122" s="153">
        <f>SUM(AA82:AA97)</f>
        <v>12</v>
      </c>
      <c r="Y122" s="153"/>
      <c r="Z122" s="153"/>
      <c r="AA122" s="153"/>
      <c r="AB122" s="153">
        <f>SUM(AE82:AE97)</f>
        <v>10</v>
      </c>
      <c r="AC122" s="153"/>
      <c r="AD122" s="153"/>
      <c r="AE122" s="153"/>
      <c r="AF122" s="153">
        <f>SUM(AI82:AI97)</f>
        <v>8</v>
      </c>
      <c r="AG122" s="153"/>
      <c r="AH122" s="153"/>
      <c r="AI122" s="153"/>
      <c r="AJ122" s="153">
        <f>SUM(AM82:AM97)</f>
        <v>9</v>
      </c>
      <c r="AK122" s="153"/>
      <c r="AL122" s="153"/>
      <c r="AM122" s="153"/>
      <c r="AN122" s="153">
        <f>SUM(AQ82:AQ97)</f>
        <v>8</v>
      </c>
      <c r="AO122" s="153"/>
      <c r="AP122" s="153"/>
      <c r="AQ122" s="153"/>
      <c r="AR122" s="153">
        <f>SUM(AU82:AU97)</f>
        <v>11</v>
      </c>
      <c r="AS122" s="153"/>
      <c r="AT122" s="153"/>
      <c r="AU122" s="153"/>
      <c r="AV122" s="153">
        <f>SUM(AY82:AY97)</f>
        <v>9</v>
      </c>
      <c r="AW122" s="153"/>
      <c r="AX122" s="153"/>
      <c r="AY122" s="153"/>
      <c r="AZ122" s="153">
        <f>SUM(BC82:BC97)</f>
        <v>9</v>
      </c>
      <c r="BA122" s="153"/>
      <c r="BB122" s="153"/>
      <c r="BC122" s="153"/>
      <c r="BD122" s="153">
        <f>SUM(BG82:BG97)</f>
        <v>12</v>
      </c>
      <c r="BE122" s="153"/>
      <c r="BF122" s="153"/>
      <c r="BG122" s="153"/>
      <c r="BH122" s="153">
        <f>SUM(BK82:BK97)</f>
        <v>10</v>
      </c>
      <c r="BI122" s="153"/>
      <c r="BJ122" s="153"/>
      <c r="BK122" s="153"/>
      <c r="BL122" s="153">
        <f>SUM(BO82:BO97)</f>
        <v>9</v>
      </c>
      <c r="BM122" s="153"/>
      <c r="BN122" s="153"/>
      <c r="BO122" s="153"/>
      <c r="BP122" s="153">
        <f>SUM(BS82:BS97)</f>
        <v>11</v>
      </c>
      <c r="BQ122" s="153"/>
      <c r="BR122" s="153"/>
      <c r="BS122" s="153"/>
      <c r="BT122" s="153">
        <f>SUM(BW82:BW97)</f>
        <v>9</v>
      </c>
      <c r="BU122" s="153"/>
      <c r="BV122" s="153"/>
      <c r="BW122" s="153"/>
      <c r="BX122" s="153">
        <f>SUM(CA82:CA97)</f>
        <v>12</v>
      </c>
      <c r="BY122" s="153"/>
      <c r="BZ122" s="153"/>
      <c r="CA122" s="153"/>
      <c r="CB122" s="153">
        <f>SUM(CE82:CE97)</f>
        <v>10</v>
      </c>
      <c r="CC122" s="153"/>
      <c r="CD122" s="153"/>
      <c r="CE122" s="153"/>
      <c r="CF122" s="153">
        <f>SUM(CI82:CI97)</f>
        <v>10</v>
      </c>
      <c r="CG122" s="153"/>
      <c r="CH122" s="153"/>
      <c r="CI122" s="153"/>
      <c r="CJ122" s="153">
        <f>SUM(CM82:CM97)</f>
        <v>11</v>
      </c>
      <c r="CK122" s="153"/>
      <c r="CL122" s="153"/>
      <c r="CM122" s="153"/>
      <c r="CN122" s="153">
        <f>SUM(CQ82:CQ97)</f>
        <v>8</v>
      </c>
      <c r="CO122" s="153"/>
      <c r="CP122" s="153"/>
      <c r="CQ122" s="153"/>
      <c r="CR122" s="153">
        <f>SUM(CU82:CU97)</f>
        <v>10</v>
      </c>
      <c r="CS122" s="153"/>
      <c r="CT122" s="153"/>
      <c r="CU122" s="153"/>
      <c r="CV122" s="153">
        <f>SUM(CY82:CY97)</f>
        <v>10</v>
      </c>
      <c r="CW122" s="153"/>
      <c r="CX122" s="153"/>
      <c r="CY122" s="153"/>
      <c r="CZ122" s="153">
        <f>SUM(DC82:DC97)</f>
        <v>11</v>
      </c>
      <c r="DA122" s="153"/>
      <c r="DB122" s="153"/>
      <c r="DC122" s="153"/>
      <c r="DD122" s="153">
        <f>SUM(DG82:DG97)</f>
        <v>10</v>
      </c>
      <c r="DE122" s="153"/>
      <c r="DF122" s="153"/>
      <c r="DG122" s="153"/>
      <c r="DH122" s="153">
        <f>SUM(DK82:DK97)</f>
        <v>10</v>
      </c>
      <c r="DI122" s="153"/>
      <c r="DJ122" s="153"/>
      <c r="DK122" s="153"/>
      <c r="DL122" s="153">
        <f>SUM(DO82:DO97)</f>
        <v>9</v>
      </c>
      <c r="DM122" s="153"/>
      <c r="DN122" s="153"/>
      <c r="DO122" s="153"/>
      <c r="DP122" s="153">
        <f>SUM(DS82:DS97)</f>
        <v>10</v>
      </c>
      <c r="DQ122" s="153"/>
      <c r="DR122" s="153"/>
      <c r="DS122" s="153"/>
      <c r="DT122" s="153">
        <f>SUM(DW82:DW97)</f>
        <v>9</v>
      </c>
      <c r="DU122" s="153"/>
      <c r="DV122" s="153"/>
      <c r="DW122" s="153"/>
      <c r="DX122" s="153">
        <f>SUM(EA82:EA97)</f>
        <v>9</v>
      </c>
      <c r="DY122" s="153"/>
      <c r="DZ122" s="153"/>
      <c r="EA122" s="153"/>
      <c r="EB122" s="153">
        <f>SUM(EE82:EE97)</f>
        <v>11</v>
      </c>
      <c r="EC122" s="153"/>
      <c r="ED122" s="153"/>
      <c r="EE122" s="153"/>
      <c r="EF122" s="153">
        <f>SUM(EI82:EI97)</f>
        <v>10</v>
      </c>
      <c r="EG122" s="153"/>
      <c r="EH122" s="153"/>
      <c r="EI122" s="153"/>
      <c r="EJ122" s="153">
        <f>SUM(EM82:EM97)</f>
        <v>9</v>
      </c>
      <c r="EK122" s="153"/>
      <c r="EL122" s="153"/>
      <c r="EM122" s="153"/>
      <c r="EN122" s="153">
        <f>SUM(EQ82:EQ97)</f>
        <v>11</v>
      </c>
      <c r="EO122" s="153"/>
      <c r="EP122" s="153"/>
      <c r="EQ122" s="153"/>
      <c r="ER122" s="153">
        <f>SUM(EU82:EU97)</f>
        <v>14</v>
      </c>
      <c r="ES122" s="153"/>
      <c r="ET122" s="153"/>
      <c r="EU122" s="153"/>
    </row>
    <row r="123" spans="2:151" ht="11.25" customHeight="1">
      <c r="G123" s="165" t="s">
        <v>12</v>
      </c>
      <c r="H123" s="165"/>
      <c r="I123" s="165"/>
      <c r="J123" s="165"/>
      <c r="L123" s="153">
        <f>SUM(O99:O106)</f>
        <v>10</v>
      </c>
      <c r="M123" s="153"/>
      <c r="N123" s="153"/>
      <c r="O123" s="153"/>
      <c r="P123" s="153">
        <f>SUM(S99:S106)</f>
        <v>10</v>
      </c>
      <c r="Q123" s="153"/>
      <c r="R123" s="153"/>
      <c r="S123" s="153"/>
      <c r="T123" s="153">
        <f>SUM(W99:W106)</f>
        <v>8</v>
      </c>
      <c r="U123" s="153"/>
      <c r="V123" s="153"/>
      <c r="W123" s="153"/>
      <c r="X123" s="153">
        <f>SUM(AA99:AA106)</f>
        <v>10</v>
      </c>
      <c r="Y123" s="153"/>
      <c r="Z123" s="153"/>
      <c r="AA123" s="153"/>
      <c r="AB123" s="153">
        <f>SUM(AE99:AE106)</f>
        <v>8</v>
      </c>
      <c r="AC123" s="153"/>
      <c r="AD123" s="153"/>
      <c r="AE123" s="153"/>
      <c r="AF123" s="153">
        <f>SUM(AI99:AI106)</f>
        <v>10</v>
      </c>
      <c r="AG123" s="153"/>
      <c r="AH123" s="153"/>
      <c r="AI123" s="153"/>
      <c r="AJ123" s="153">
        <f>SUM(AM99:AM106)</f>
        <v>10</v>
      </c>
      <c r="AK123" s="153"/>
      <c r="AL123" s="153"/>
      <c r="AM123" s="153"/>
      <c r="AN123" s="153">
        <f>SUM(AQ99:AQ106)</f>
        <v>8</v>
      </c>
      <c r="AO123" s="153"/>
      <c r="AP123" s="153"/>
      <c r="AQ123" s="153"/>
      <c r="AR123" s="153">
        <f>SUM(AU99:AU106)</f>
        <v>12</v>
      </c>
      <c r="AS123" s="153"/>
      <c r="AT123" s="153"/>
      <c r="AU123" s="153"/>
      <c r="AV123" s="153">
        <f>SUM(AY99:AY106)</f>
        <v>10</v>
      </c>
      <c r="AW123" s="153"/>
      <c r="AX123" s="153"/>
      <c r="AY123" s="153"/>
      <c r="AZ123" s="153">
        <f>SUM(BC99:BC106)</f>
        <v>8</v>
      </c>
      <c r="BA123" s="153"/>
      <c r="BB123" s="153"/>
      <c r="BC123" s="153"/>
      <c r="BD123" s="153">
        <f>SUM(BG99:BG106)</f>
        <v>8</v>
      </c>
      <c r="BE123" s="153"/>
      <c r="BF123" s="153"/>
      <c r="BG123" s="153"/>
      <c r="BH123" s="153">
        <f>SUM(BK99:BK106)</f>
        <v>8</v>
      </c>
      <c r="BI123" s="153"/>
      <c r="BJ123" s="153"/>
      <c r="BK123" s="153"/>
      <c r="BL123" s="153">
        <f>SUM(BO99:BO106)</f>
        <v>10</v>
      </c>
      <c r="BM123" s="153"/>
      <c r="BN123" s="153"/>
      <c r="BO123" s="153"/>
      <c r="BP123" s="153">
        <f>SUM(BS99:BS106)</f>
        <v>10</v>
      </c>
      <c r="BQ123" s="153"/>
      <c r="BR123" s="153"/>
      <c r="BS123" s="153"/>
      <c r="BT123" s="153">
        <f>SUM(BW99:BW106)</f>
        <v>10</v>
      </c>
      <c r="BU123" s="153"/>
      <c r="BV123" s="153"/>
      <c r="BW123" s="153"/>
      <c r="BX123" s="153">
        <f>SUM(CA99:CA106)</f>
        <v>10</v>
      </c>
      <c r="BY123" s="153"/>
      <c r="BZ123" s="153"/>
      <c r="CA123" s="153"/>
      <c r="CB123" s="153">
        <f>SUM(CE99:CE106)</f>
        <v>10</v>
      </c>
      <c r="CC123" s="153"/>
      <c r="CD123" s="153"/>
      <c r="CE123" s="153"/>
      <c r="CF123" s="153">
        <f>SUM(CI99:CI106)</f>
        <v>10</v>
      </c>
      <c r="CG123" s="153"/>
      <c r="CH123" s="153"/>
      <c r="CI123" s="153"/>
      <c r="CJ123" s="153">
        <f>SUM(CM99:CM106)</f>
        <v>10</v>
      </c>
      <c r="CK123" s="153"/>
      <c r="CL123" s="153"/>
      <c r="CM123" s="153"/>
      <c r="CN123" s="153">
        <f>SUM(CQ99:CQ106)</f>
        <v>10</v>
      </c>
      <c r="CO123" s="153"/>
      <c r="CP123" s="153"/>
      <c r="CQ123" s="153"/>
      <c r="CR123" s="153">
        <f>SUM(CU99:CU106)</f>
        <v>8</v>
      </c>
      <c r="CS123" s="153"/>
      <c r="CT123" s="153"/>
      <c r="CU123" s="153"/>
      <c r="CV123" s="153">
        <f>SUM(CY99:CY106)</f>
        <v>10</v>
      </c>
      <c r="CW123" s="153"/>
      <c r="CX123" s="153"/>
      <c r="CY123" s="153"/>
      <c r="CZ123" s="153">
        <f>SUM(DC99:DC106)</f>
        <v>6</v>
      </c>
      <c r="DA123" s="153"/>
      <c r="DB123" s="153"/>
      <c r="DC123" s="153"/>
      <c r="DD123" s="153">
        <f>SUM(DG99:DG106)</f>
        <v>10</v>
      </c>
      <c r="DE123" s="153"/>
      <c r="DF123" s="153"/>
      <c r="DG123" s="153"/>
      <c r="DH123" s="153">
        <f>SUM(DK99:DK106)</f>
        <v>10</v>
      </c>
      <c r="DI123" s="153"/>
      <c r="DJ123" s="153"/>
      <c r="DK123" s="153"/>
      <c r="DL123" s="153">
        <f>SUM(DO99:DO106)</f>
        <v>10</v>
      </c>
      <c r="DM123" s="153"/>
      <c r="DN123" s="153"/>
      <c r="DO123" s="153"/>
      <c r="DP123" s="153">
        <f>SUM(DS99:DS106)</f>
        <v>10</v>
      </c>
      <c r="DQ123" s="153"/>
      <c r="DR123" s="153"/>
      <c r="DS123" s="153"/>
      <c r="DT123" s="153">
        <f>SUM(DW99:DW106)</f>
        <v>10</v>
      </c>
      <c r="DU123" s="153"/>
      <c r="DV123" s="153"/>
      <c r="DW123" s="153"/>
      <c r="DX123" s="153">
        <f>SUM(EA99:EA106)</f>
        <v>10</v>
      </c>
      <c r="DY123" s="153"/>
      <c r="DZ123" s="153"/>
      <c r="EA123" s="153"/>
      <c r="EB123" s="153">
        <f>SUM(EE99:EE106)</f>
        <v>8</v>
      </c>
      <c r="EC123" s="153"/>
      <c r="ED123" s="153"/>
      <c r="EE123" s="153"/>
      <c r="EF123" s="153">
        <f>SUM(EI99:EI106)</f>
        <v>10</v>
      </c>
      <c r="EG123" s="153"/>
      <c r="EH123" s="153"/>
      <c r="EI123" s="153"/>
      <c r="EJ123" s="153">
        <f>SUM(EM99:EM106)</f>
        <v>6</v>
      </c>
      <c r="EK123" s="153"/>
      <c r="EL123" s="153"/>
      <c r="EM123" s="153"/>
      <c r="EN123" s="153">
        <f>SUM(EQ99:EQ106)</f>
        <v>8</v>
      </c>
      <c r="EO123" s="153"/>
      <c r="EP123" s="153"/>
      <c r="EQ123" s="153"/>
      <c r="ER123" s="153">
        <f>SUM(EU99:EU106)</f>
        <v>14</v>
      </c>
      <c r="ES123" s="153"/>
      <c r="ET123" s="153"/>
      <c r="EU123" s="153"/>
    </row>
    <row r="124" spans="2:151" ht="11.25" customHeight="1">
      <c r="G124" s="165" t="s">
        <v>13</v>
      </c>
      <c r="H124" s="165"/>
      <c r="I124" s="165"/>
      <c r="J124" s="165"/>
      <c r="L124" s="153">
        <f>SUM(O108:O111)</f>
        <v>9</v>
      </c>
      <c r="M124" s="153"/>
      <c r="N124" s="153"/>
      <c r="O124" s="153"/>
      <c r="P124" s="153">
        <f>SUM(S108:S111)</f>
        <v>6</v>
      </c>
      <c r="Q124" s="153"/>
      <c r="R124" s="153"/>
      <c r="S124" s="153"/>
      <c r="T124" s="153">
        <f>SUM(W108:W111)</f>
        <v>3</v>
      </c>
      <c r="U124" s="153"/>
      <c r="V124" s="153"/>
      <c r="W124" s="153"/>
      <c r="X124" s="153">
        <f>SUM(AA108:AA111)</f>
        <v>6</v>
      </c>
      <c r="Y124" s="153"/>
      <c r="Z124" s="153"/>
      <c r="AA124" s="153"/>
      <c r="AB124" s="153">
        <f>SUM(AE108:AE111)</f>
        <v>6</v>
      </c>
      <c r="AC124" s="153"/>
      <c r="AD124" s="153"/>
      <c r="AE124" s="153"/>
      <c r="AF124" s="153">
        <f>SUM(AI108:AI111)</f>
        <v>6</v>
      </c>
      <c r="AG124" s="153"/>
      <c r="AH124" s="153"/>
      <c r="AI124" s="153"/>
      <c r="AJ124" s="153">
        <f>SUM(AM108:AM111)</f>
        <v>6</v>
      </c>
      <c r="AK124" s="153"/>
      <c r="AL124" s="153"/>
      <c r="AM124" s="153"/>
      <c r="AN124" s="153">
        <f>SUM(AQ108:AQ111)</f>
        <v>9</v>
      </c>
      <c r="AO124" s="153"/>
      <c r="AP124" s="153"/>
      <c r="AQ124" s="153"/>
      <c r="AR124" s="153">
        <f>SUM(AU108:AU111)</f>
        <v>3</v>
      </c>
      <c r="AS124" s="153"/>
      <c r="AT124" s="153"/>
      <c r="AU124" s="153"/>
      <c r="AV124" s="153">
        <f>SUM(AY108:AY111)</f>
        <v>3</v>
      </c>
      <c r="AW124" s="153"/>
      <c r="AX124" s="153"/>
      <c r="AY124" s="153"/>
      <c r="AZ124" s="153">
        <f>SUM(BC108:BC111)</f>
        <v>3</v>
      </c>
      <c r="BA124" s="153"/>
      <c r="BB124" s="153"/>
      <c r="BC124" s="153"/>
      <c r="BD124" s="153">
        <f>SUM(BG108:BG111)</f>
        <v>3</v>
      </c>
      <c r="BE124" s="153"/>
      <c r="BF124" s="153"/>
      <c r="BG124" s="153"/>
      <c r="BH124" s="153">
        <f>SUM(BK108:BK111)</f>
        <v>9</v>
      </c>
      <c r="BI124" s="153"/>
      <c r="BJ124" s="153"/>
      <c r="BK124" s="153"/>
      <c r="BL124" s="153">
        <f>SUM(BO108:BO111)</f>
        <v>3</v>
      </c>
      <c r="BM124" s="153"/>
      <c r="BN124" s="153"/>
      <c r="BO124" s="153"/>
      <c r="BP124" s="153">
        <f>SUM(BS108:BS111)</f>
        <v>6</v>
      </c>
      <c r="BQ124" s="153"/>
      <c r="BR124" s="153"/>
      <c r="BS124" s="153"/>
      <c r="BT124" s="153">
        <f>SUM(BW108:BW111)</f>
        <v>3</v>
      </c>
      <c r="BU124" s="153"/>
      <c r="BV124" s="153"/>
      <c r="BW124" s="153"/>
      <c r="BX124" s="153">
        <f>SUM(CA108:CA111)</f>
        <v>9</v>
      </c>
      <c r="BY124" s="153"/>
      <c r="BZ124" s="153"/>
      <c r="CA124" s="153"/>
      <c r="CB124" s="153">
        <f>SUM(CE108:CE111)</f>
        <v>9</v>
      </c>
      <c r="CC124" s="153"/>
      <c r="CD124" s="153"/>
      <c r="CE124" s="153"/>
      <c r="CF124" s="153">
        <f>SUM(CI108:CI111)</f>
        <v>6</v>
      </c>
      <c r="CG124" s="153"/>
      <c r="CH124" s="153"/>
      <c r="CI124" s="153"/>
      <c r="CJ124" s="153">
        <f>SUM(CM108:CM111)</f>
        <v>9</v>
      </c>
      <c r="CK124" s="153"/>
      <c r="CL124" s="153"/>
      <c r="CM124" s="153"/>
      <c r="CN124" s="153">
        <f>SUM(CQ108:CQ111)</f>
        <v>3</v>
      </c>
      <c r="CO124" s="153"/>
      <c r="CP124" s="153"/>
      <c r="CQ124" s="153"/>
      <c r="CR124" s="153">
        <f>SUM(CU108:CU111)</f>
        <v>6</v>
      </c>
      <c r="CS124" s="153"/>
      <c r="CT124" s="153"/>
      <c r="CU124" s="153"/>
      <c r="CV124" s="153">
        <f>SUM(CY108:CY111)</f>
        <v>9</v>
      </c>
      <c r="CW124" s="153"/>
      <c r="CX124" s="153"/>
      <c r="CY124" s="153"/>
      <c r="CZ124" s="153">
        <f>SUM(DC108:DC111)</f>
        <v>6</v>
      </c>
      <c r="DA124" s="153"/>
      <c r="DB124" s="153"/>
      <c r="DC124" s="153"/>
      <c r="DD124" s="153">
        <f>SUM(DG108:DG111)</f>
        <v>6</v>
      </c>
      <c r="DE124" s="153"/>
      <c r="DF124" s="153"/>
      <c r="DG124" s="153"/>
      <c r="DH124" s="153">
        <f>SUM(DK108:DK111)</f>
        <v>3</v>
      </c>
      <c r="DI124" s="153"/>
      <c r="DJ124" s="153"/>
      <c r="DK124" s="153"/>
      <c r="DL124" s="153">
        <f>SUM(DO108:DO111)</f>
        <v>6</v>
      </c>
      <c r="DM124" s="153"/>
      <c r="DN124" s="153"/>
      <c r="DO124" s="153"/>
      <c r="DP124" s="153">
        <f>SUM(DS108:DS111)</f>
        <v>6</v>
      </c>
      <c r="DQ124" s="153"/>
      <c r="DR124" s="153"/>
      <c r="DS124" s="153"/>
      <c r="DT124" s="153">
        <f>SUM(DW108:DW111)</f>
        <v>6</v>
      </c>
      <c r="DU124" s="153"/>
      <c r="DV124" s="153"/>
      <c r="DW124" s="153"/>
      <c r="DX124" s="153">
        <f>SUM(EA108:EA111)</f>
        <v>3</v>
      </c>
      <c r="DY124" s="153"/>
      <c r="DZ124" s="153"/>
      <c r="EA124" s="153"/>
      <c r="EB124" s="153">
        <f>SUM(EE108:EE111)</f>
        <v>9</v>
      </c>
      <c r="EC124" s="153"/>
      <c r="ED124" s="153"/>
      <c r="EE124" s="153"/>
      <c r="EF124" s="153">
        <f>SUM(EI108:EI111)</f>
        <v>9</v>
      </c>
      <c r="EG124" s="153"/>
      <c r="EH124" s="153"/>
      <c r="EI124" s="153"/>
      <c r="EJ124" s="153">
        <f>SUM(EM108:EM111)</f>
        <v>3</v>
      </c>
      <c r="EK124" s="153"/>
      <c r="EL124" s="153"/>
      <c r="EM124" s="153"/>
      <c r="EN124" s="153">
        <f>SUM(EQ108:EQ111)</f>
        <v>3</v>
      </c>
      <c r="EO124" s="153"/>
      <c r="EP124" s="153"/>
      <c r="EQ124" s="153"/>
      <c r="ER124" s="153">
        <f>SUM(EU108:EU111)</f>
        <v>9</v>
      </c>
      <c r="ES124" s="153"/>
      <c r="ET124" s="153"/>
      <c r="EU124" s="153"/>
    </row>
    <row r="125" spans="2:151" ht="11.25" customHeight="1">
      <c r="G125" s="165" t="s">
        <v>14</v>
      </c>
      <c r="H125" s="165"/>
      <c r="I125" s="165"/>
      <c r="J125" s="165"/>
      <c r="L125" s="153">
        <f>SUM(O113:O114)</f>
        <v>0</v>
      </c>
      <c r="M125" s="153"/>
      <c r="N125" s="153"/>
      <c r="O125" s="153"/>
      <c r="P125" s="153">
        <f>SUM(S113:S114)</f>
        <v>4</v>
      </c>
      <c r="Q125" s="153"/>
      <c r="R125" s="153"/>
      <c r="S125" s="153"/>
      <c r="T125" s="153">
        <f>SUM(W113:W114)</f>
        <v>0</v>
      </c>
      <c r="U125" s="153"/>
      <c r="V125" s="153"/>
      <c r="W125" s="153"/>
      <c r="X125" s="153">
        <f>SUM(AA113:AA114)</f>
        <v>4</v>
      </c>
      <c r="Y125" s="153"/>
      <c r="Z125" s="153"/>
      <c r="AA125" s="153"/>
      <c r="AB125" s="153">
        <f>SUM(AE113:AE114)</f>
        <v>0</v>
      </c>
      <c r="AC125" s="153"/>
      <c r="AD125" s="153"/>
      <c r="AE125" s="153"/>
      <c r="AF125" s="153">
        <f>SUM(AI113:AI114)</f>
        <v>4</v>
      </c>
      <c r="AG125" s="153"/>
      <c r="AH125" s="153"/>
      <c r="AI125" s="153"/>
      <c r="AJ125" s="153">
        <f>SUM(AM113:AM114)</f>
        <v>4</v>
      </c>
      <c r="AK125" s="153"/>
      <c r="AL125" s="153"/>
      <c r="AM125" s="153"/>
      <c r="AN125" s="153">
        <f>SUM(AQ113:AQ114)</f>
        <v>4</v>
      </c>
      <c r="AO125" s="153"/>
      <c r="AP125" s="153"/>
      <c r="AQ125" s="153"/>
      <c r="AR125" s="153">
        <f>SUM(AU113:AU114)</f>
        <v>4</v>
      </c>
      <c r="AS125" s="153"/>
      <c r="AT125" s="153"/>
      <c r="AU125" s="153"/>
      <c r="AV125" s="153">
        <f>SUM(AY113:AY114)</f>
        <v>4</v>
      </c>
      <c r="AW125" s="153"/>
      <c r="AX125" s="153"/>
      <c r="AY125" s="153"/>
      <c r="AZ125" s="153">
        <f>SUM(BC113:BC114)</f>
        <v>0</v>
      </c>
      <c r="BA125" s="153"/>
      <c r="BB125" s="153"/>
      <c r="BC125" s="153"/>
      <c r="BD125" s="153">
        <f>SUM(BG113:BG114)</f>
        <v>4</v>
      </c>
      <c r="BE125" s="153"/>
      <c r="BF125" s="153"/>
      <c r="BG125" s="153"/>
      <c r="BH125" s="153">
        <f>SUM(BK113:BK114)</f>
        <v>8</v>
      </c>
      <c r="BI125" s="153"/>
      <c r="BJ125" s="153"/>
      <c r="BK125" s="153"/>
      <c r="BL125" s="153">
        <f>SUM(BO113:BO114)</f>
        <v>4</v>
      </c>
      <c r="BM125" s="153"/>
      <c r="BN125" s="153"/>
      <c r="BO125" s="153"/>
      <c r="BP125" s="153">
        <f>SUM(BS113:BS114)</f>
        <v>0</v>
      </c>
      <c r="BQ125" s="153"/>
      <c r="BR125" s="153"/>
      <c r="BS125" s="153"/>
      <c r="BT125" s="153">
        <f>SUM(BW113:BW114)</f>
        <v>4</v>
      </c>
      <c r="BU125" s="153"/>
      <c r="BV125" s="153"/>
      <c r="BW125" s="153"/>
      <c r="BX125" s="153">
        <f>SUM(CA113:CA114)</f>
        <v>4</v>
      </c>
      <c r="BY125" s="153"/>
      <c r="BZ125" s="153"/>
      <c r="CA125" s="153"/>
      <c r="CB125" s="153">
        <f>SUM(CE113:CE114)</f>
        <v>4</v>
      </c>
      <c r="CC125" s="153"/>
      <c r="CD125" s="153"/>
      <c r="CE125" s="153"/>
      <c r="CF125" s="153">
        <f>SUM(CI113:CI114)</f>
        <v>0</v>
      </c>
      <c r="CG125" s="153"/>
      <c r="CH125" s="153"/>
      <c r="CI125" s="153"/>
      <c r="CJ125" s="153">
        <f>SUM(CM113:CM114)</f>
        <v>4</v>
      </c>
      <c r="CK125" s="153"/>
      <c r="CL125" s="153"/>
      <c r="CM125" s="153"/>
      <c r="CN125" s="153">
        <f>SUM(CQ113:CQ114)</f>
        <v>0</v>
      </c>
      <c r="CO125" s="153"/>
      <c r="CP125" s="153"/>
      <c r="CQ125" s="153"/>
      <c r="CR125" s="153">
        <f>SUM(CU113:CU114)</f>
        <v>0</v>
      </c>
      <c r="CS125" s="153"/>
      <c r="CT125" s="153"/>
      <c r="CU125" s="153"/>
      <c r="CV125" s="153">
        <f>SUM(CY113:CY114)</f>
        <v>4</v>
      </c>
      <c r="CW125" s="153"/>
      <c r="CX125" s="153"/>
      <c r="CY125" s="153"/>
      <c r="CZ125" s="153">
        <f>SUM(DC113:DC114)</f>
        <v>0</v>
      </c>
      <c r="DA125" s="153"/>
      <c r="DB125" s="153"/>
      <c r="DC125" s="153"/>
      <c r="DD125" s="153">
        <f>SUM(DG113:DG114)</f>
        <v>4</v>
      </c>
      <c r="DE125" s="153"/>
      <c r="DF125" s="153"/>
      <c r="DG125" s="153"/>
      <c r="DH125" s="153">
        <f>SUM(DK113:DK114)</f>
        <v>4</v>
      </c>
      <c r="DI125" s="153"/>
      <c r="DJ125" s="153"/>
      <c r="DK125" s="153"/>
      <c r="DL125" s="153">
        <f>SUM(DO113:DO114)</f>
        <v>0</v>
      </c>
      <c r="DM125" s="153"/>
      <c r="DN125" s="153"/>
      <c r="DO125" s="153"/>
      <c r="DP125" s="153">
        <f>SUM(DS113:DS114)</f>
        <v>4</v>
      </c>
      <c r="DQ125" s="153"/>
      <c r="DR125" s="153"/>
      <c r="DS125" s="153"/>
      <c r="DT125" s="153">
        <f>SUM(DW113:DW114)</f>
        <v>4</v>
      </c>
      <c r="DU125" s="153"/>
      <c r="DV125" s="153"/>
      <c r="DW125" s="153"/>
      <c r="DX125" s="153">
        <f>SUM(EA113:EA114)</f>
        <v>0</v>
      </c>
      <c r="DY125" s="153"/>
      <c r="DZ125" s="153"/>
      <c r="EA125" s="153"/>
      <c r="EB125" s="153">
        <f>SUM(EE113:EE114)</f>
        <v>4</v>
      </c>
      <c r="EC125" s="153"/>
      <c r="ED125" s="153"/>
      <c r="EE125" s="153"/>
      <c r="EF125" s="153">
        <f>SUM(EI113:EI114)</f>
        <v>8</v>
      </c>
      <c r="EG125" s="153"/>
      <c r="EH125" s="153"/>
      <c r="EI125" s="153"/>
      <c r="EJ125" s="153">
        <f>SUM(EM113:EM114)</f>
        <v>0</v>
      </c>
      <c r="EK125" s="153"/>
      <c r="EL125" s="153"/>
      <c r="EM125" s="153"/>
      <c r="EN125" s="153">
        <f>SUM(EQ113:EQ114)</f>
        <v>0</v>
      </c>
      <c r="EO125" s="153"/>
      <c r="EP125" s="153"/>
      <c r="EQ125" s="153"/>
      <c r="ER125" s="153">
        <f>SUM(EU113:EU114)</f>
        <v>0</v>
      </c>
      <c r="ES125" s="153"/>
      <c r="ET125" s="153"/>
      <c r="EU125" s="153"/>
    </row>
    <row r="126" spans="2:151" ht="11.25" customHeight="1">
      <c r="G126" s="165" t="s">
        <v>9</v>
      </c>
      <c r="H126" s="165"/>
      <c r="I126" s="165"/>
      <c r="J126" s="165"/>
      <c r="L126" s="153">
        <f>SUM(O116)</f>
        <v>0</v>
      </c>
      <c r="M126" s="153"/>
      <c r="N126" s="153"/>
      <c r="O126" s="153"/>
      <c r="P126" s="153">
        <f>SUM(S116)</f>
        <v>5</v>
      </c>
      <c r="Q126" s="153"/>
      <c r="R126" s="153"/>
      <c r="S126" s="153"/>
      <c r="T126" s="153">
        <f>SUM(W116)</f>
        <v>0</v>
      </c>
      <c r="U126" s="153"/>
      <c r="V126" s="153"/>
      <c r="W126" s="153"/>
      <c r="X126" s="153">
        <f>SUM(AA116)</f>
        <v>0</v>
      </c>
      <c r="Y126" s="153"/>
      <c r="Z126" s="153"/>
      <c r="AA126" s="153"/>
      <c r="AB126" s="153">
        <f>SUM(AE116)</f>
        <v>0</v>
      </c>
      <c r="AC126" s="153"/>
      <c r="AD126" s="153"/>
      <c r="AE126" s="153"/>
      <c r="AF126" s="153">
        <f>SUM(AI116)</f>
        <v>0</v>
      </c>
      <c r="AG126" s="153"/>
      <c r="AH126" s="153"/>
      <c r="AI126" s="153"/>
      <c r="AJ126" s="153">
        <f>SUM(AM116)</f>
        <v>5</v>
      </c>
      <c r="AK126" s="153"/>
      <c r="AL126" s="153"/>
      <c r="AM126" s="153"/>
      <c r="AN126" s="153">
        <f>SUM(AQ116)</f>
        <v>5</v>
      </c>
      <c r="AO126" s="153"/>
      <c r="AP126" s="153"/>
      <c r="AQ126" s="153"/>
      <c r="AR126" s="153">
        <f>SUM(AU116)</f>
        <v>5</v>
      </c>
      <c r="AS126" s="153"/>
      <c r="AT126" s="153"/>
      <c r="AU126" s="153"/>
      <c r="AV126" s="153">
        <f>SUM(AY116)</f>
        <v>0</v>
      </c>
      <c r="AW126" s="153"/>
      <c r="AX126" s="153"/>
      <c r="AY126" s="153"/>
      <c r="AZ126" s="153">
        <f>SUM(BC116)</f>
        <v>0</v>
      </c>
      <c r="BA126" s="153"/>
      <c r="BB126" s="153"/>
      <c r="BC126" s="153"/>
      <c r="BD126" s="153">
        <f>SUM(BG116)</f>
        <v>5</v>
      </c>
      <c r="BE126" s="153"/>
      <c r="BF126" s="153"/>
      <c r="BG126" s="153"/>
      <c r="BH126" s="153">
        <f>SUM(BK116)</f>
        <v>5</v>
      </c>
      <c r="BI126" s="153"/>
      <c r="BJ126" s="153"/>
      <c r="BK126" s="153"/>
      <c r="BL126" s="153">
        <f>SUM(BO116)</f>
        <v>5</v>
      </c>
      <c r="BM126" s="153"/>
      <c r="BN126" s="153"/>
      <c r="BO126" s="153"/>
      <c r="BP126" s="153">
        <f>SUM(BS116)</f>
        <v>0</v>
      </c>
      <c r="BQ126" s="153"/>
      <c r="BR126" s="153"/>
      <c r="BS126" s="153"/>
      <c r="BT126" s="153">
        <f>SUM(BW116)</f>
        <v>0</v>
      </c>
      <c r="BU126" s="153"/>
      <c r="BV126" s="153"/>
      <c r="BW126" s="153"/>
      <c r="BX126" s="153">
        <f>SUM(CA116)</f>
        <v>5</v>
      </c>
      <c r="BY126" s="153"/>
      <c r="BZ126" s="153"/>
      <c r="CA126" s="153"/>
      <c r="CB126" s="153">
        <f>SUM(CE116)</f>
        <v>5</v>
      </c>
      <c r="CC126" s="153"/>
      <c r="CD126" s="153"/>
      <c r="CE126" s="153"/>
      <c r="CF126" s="153">
        <f>SUM(CI116)</f>
        <v>0</v>
      </c>
      <c r="CG126" s="153"/>
      <c r="CH126" s="153"/>
      <c r="CI126" s="153"/>
      <c r="CJ126" s="153">
        <f>SUM(CM116)</f>
        <v>5</v>
      </c>
      <c r="CK126" s="153"/>
      <c r="CL126" s="153"/>
      <c r="CM126" s="153"/>
      <c r="CN126" s="153">
        <f>SUM(CQ116)</f>
        <v>0</v>
      </c>
      <c r="CO126" s="153"/>
      <c r="CP126" s="153"/>
      <c r="CQ126" s="153"/>
      <c r="CR126" s="153">
        <f>SUM(CU116)</f>
        <v>0</v>
      </c>
      <c r="CS126" s="153"/>
      <c r="CT126" s="153"/>
      <c r="CU126" s="153"/>
      <c r="CV126" s="153">
        <f>SUM(CY116)</f>
        <v>0</v>
      </c>
      <c r="CW126" s="153"/>
      <c r="CX126" s="153"/>
      <c r="CY126" s="153"/>
      <c r="CZ126" s="153">
        <f>SUM(DC116)</f>
        <v>0</v>
      </c>
      <c r="DA126" s="153"/>
      <c r="DB126" s="153"/>
      <c r="DC126" s="153"/>
      <c r="DD126" s="153">
        <f>SUM(DG116)</f>
        <v>5</v>
      </c>
      <c r="DE126" s="153"/>
      <c r="DF126" s="153"/>
      <c r="DG126" s="153"/>
      <c r="DH126" s="153">
        <f>SUM(DK116)</f>
        <v>5</v>
      </c>
      <c r="DI126" s="153"/>
      <c r="DJ126" s="153"/>
      <c r="DK126" s="153"/>
      <c r="DL126" s="153">
        <f>SUM(DO116)</f>
        <v>0</v>
      </c>
      <c r="DM126" s="153"/>
      <c r="DN126" s="153"/>
      <c r="DO126" s="153"/>
      <c r="DP126" s="153">
        <f>SUM(DS116)</f>
        <v>5</v>
      </c>
      <c r="DQ126" s="153"/>
      <c r="DR126" s="153"/>
      <c r="DS126" s="153"/>
      <c r="DT126" s="153">
        <f>SUM(DW116)</f>
        <v>5</v>
      </c>
      <c r="DU126" s="153"/>
      <c r="DV126" s="153"/>
      <c r="DW126" s="153"/>
      <c r="DX126" s="153">
        <f>SUM(EA116)</f>
        <v>0</v>
      </c>
      <c r="DY126" s="153"/>
      <c r="DZ126" s="153"/>
      <c r="EA126" s="153"/>
      <c r="EB126" s="153">
        <f>SUM(EE116)</f>
        <v>5</v>
      </c>
      <c r="EC126" s="153"/>
      <c r="ED126" s="153"/>
      <c r="EE126" s="153"/>
      <c r="EF126" s="153">
        <f>SUM(EI116)</f>
        <v>0</v>
      </c>
      <c r="EG126" s="153"/>
      <c r="EH126" s="153"/>
      <c r="EI126" s="153"/>
      <c r="EJ126" s="153">
        <f>SUM(EM116)</f>
        <v>0</v>
      </c>
      <c r="EK126" s="153"/>
      <c r="EL126" s="153"/>
      <c r="EM126" s="153"/>
      <c r="EN126" s="153">
        <f>SUM(EQ116)</f>
        <v>0</v>
      </c>
      <c r="EO126" s="153"/>
      <c r="EP126" s="153"/>
      <c r="EQ126" s="153"/>
      <c r="ER126" s="153">
        <f>SUM(EU116)</f>
        <v>0</v>
      </c>
      <c r="ES126" s="153"/>
      <c r="ET126" s="153"/>
      <c r="EU126" s="153"/>
    </row>
    <row r="127" spans="2:151" ht="11.25" customHeight="1">
      <c r="G127" s="165" t="s">
        <v>15</v>
      </c>
      <c r="H127" s="165"/>
      <c r="I127" s="165"/>
      <c r="J127" s="165"/>
      <c r="L127" s="153">
        <f>SUM(O118)</f>
        <v>0</v>
      </c>
      <c r="M127" s="153"/>
      <c r="N127" s="153"/>
      <c r="O127" s="153"/>
      <c r="P127" s="153">
        <f>SUM(S118)</f>
        <v>0</v>
      </c>
      <c r="Q127" s="153"/>
      <c r="R127" s="153"/>
      <c r="S127" s="153"/>
      <c r="T127" s="153">
        <f>SUM(W118)</f>
        <v>0</v>
      </c>
      <c r="U127" s="153"/>
      <c r="V127" s="153"/>
      <c r="W127" s="153"/>
      <c r="X127" s="153">
        <f>SUM(AA118)</f>
        <v>0</v>
      </c>
      <c r="Y127" s="153"/>
      <c r="Z127" s="153"/>
      <c r="AA127" s="153"/>
      <c r="AB127" s="153">
        <f>SUM(AE118)</f>
        <v>0</v>
      </c>
      <c r="AC127" s="153"/>
      <c r="AD127" s="153"/>
      <c r="AE127" s="153"/>
      <c r="AF127" s="153">
        <f>SUM(AI118)</f>
        <v>0</v>
      </c>
      <c r="AG127" s="153"/>
      <c r="AH127" s="153"/>
      <c r="AI127" s="153"/>
      <c r="AJ127" s="153">
        <f>SUM(AM118)</f>
        <v>0</v>
      </c>
      <c r="AK127" s="153"/>
      <c r="AL127" s="153"/>
      <c r="AM127" s="153"/>
      <c r="AN127" s="153">
        <f>SUM(AQ118)</f>
        <v>0</v>
      </c>
      <c r="AO127" s="153"/>
      <c r="AP127" s="153"/>
      <c r="AQ127" s="153"/>
      <c r="AR127" s="153">
        <f>SUM(AU118)</f>
        <v>0</v>
      </c>
      <c r="AS127" s="153"/>
      <c r="AT127" s="153"/>
      <c r="AU127" s="153"/>
      <c r="AV127" s="153">
        <f>SUM(AY118)</f>
        <v>0</v>
      </c>
      <c r="AW127" s="153"/>
      <c r="AX127" s="153"/>
      <c r="AY127" s="153"/>
      <c r="AZ127" s="153">
        <f>SUM(BC118)</f>
        <v>0</v>
      </c>
      <c r="BA127" s="153"/>
      <c r="BB127" s="153"/>
      <c r="BC127" s="153"/>
      <c r="BD127" s="153">
        <f>SUM(BG118)</f>
        <v>0</v>
      </c>
      <c r="BE127" s="153"/>
      <c r="BF127" s="153"/>
      <c r="BG127" s="153"/>
      <c r="BH127" s="153">
        <f>SUM(BK118)</f>
        <v>0</v>
      </c>
      <c r="BI127" s="153"/>
      <c r="BJ127" s="153"/>
      <c r="BK127" s="153"/>
      <c r="BL127" s="153">
        <f>SUM(BO118)</f>
        <v>0</v>
      </c>
      <c r="BM127" s="153"/>
      <c r="BN127" s="153"/>
      <c r="BO127" s="153"/>
      <c r="BP127" s="153">
        <f>SUM(BS118)</f>
        <v>0</v>
      </c>
      <c r="BQ127" s="153"/>
      <c r="BR127" s="153"/>
      <c r="BS127" s="153"/>
      <c r="BT127" s="153">
        <f>SUM(BW118)</f>
        <v>0</v>
      </c>
      <c r="BU127" s="153"/>
      <c r="BV127" s="153"/>
      <c r="BW127" s="153"/>
      <c r="BX127" s="153">
        <f>SUM(CA118)</f>
        <v>0</v>
      </c>
      <c r="BY127" s="153"/>
      <c r="BZ127" s="153"/>
      <c r="CA127" s="153"/>
      <c r="CB127" s="153">
        <f>SUM(CE118)</f>
        <v>0</v>
      </c>
      <c r="CC127" s="153"/>
      <c r="CD127" s="153"/>
      <c r="CE127" s="153"/>
      <c r="CF127" s="153">
        <f>SUM(CI118)</f>
        <v>0</v>
      </c>
      <c r="CG127" s="153"/>
      <c r="CH127" s="153"/>
      <c r="CI127" s="153"/>
      <c r="CJ127" s="153">
        <f>SUM(CM118)</f>
        <v>0</v>
      </c>
      <c r="CK127" s="153"/>
      <c r="CL127" s="153"/>
      <c r="CM127" s="153"/>
      <c r="CN127" s="153">
        <f>SUM(CQ118)</f>
        <v>0</v>
      </c>
      <c r="CO127" s="153"/>
      <c r="CP127" s="153"/>
      <c r="CQ127" s="153"/>
      <c r="CR127" s="153">
        <f>SUM(CU118)</f>
        <v>0</v>
      </c>
      <c r="CS127" s="153"/>
      <c r="CT127" s="153"/>
      <c r="CU127" s="153"/>
      <c r="CV127" s="153">
        <f>SUM(CY118)</f>
        <v>0</v>
      </c>
      <c r="CW127" s="153"/>
      <c r="CX127" s="153"/>
      <c r="CY127" s="153"/>
      <c r="CZ127" s="153">
        <f>SUM(DC118)</f>
        <v>0</v>
      </c>
      <c r="DA127" s="153"/>
      <c r="DB127" s="153"/>
      <c r="DC127" s="153"/>
      <c r="DD127" s="153">
        <f>SUM(DG118)</f>
        <v>0</v>
      </c>
      <c r="DE127" s="153"/>
      <c r="DF127" s="153"/>
      <c r="DG127" s="153"/>
      <c r="DH127" s="153">
        <f>SUM(DK118)</f>
        <v>0</v>
      </c>
      <c r="DI127" s="153"/>
      <c r="DJ127" s="153"/>
      <c r="DK127" s="153"/>
      <c r="DL127" s="153">
        <f>SUM(DO118)</f>
        <v>0</v>
      </c>
      <c r="DM127" s="153"/>
      <c r="DN127" s="153"/>
      <c r="DO127" s="153"/>
      <c r="DP127" s="153">
        <f>SUM(DS118)</f>
        <v>0</v>
      </c>
      <c r="DQ127" s="153"/>
      <c r="DR127" s="153"/>
      <c r="DS127" s="153"/>
      <c r="DT127" s="153">
        <f>SUM(DW118)</f>
        <v>0</v>
      </c>
      <c r="DU127" s="153"/>
      <c r="DV127" s="153"/>
      <c r="DW127" s="153"/>
      <c r="DX127" s="153">
        <f>SUM(EA118)</f>
        <v>0</v>
      </c>
      <c r="DY127" s="153"/>
      <c r="DZ127" s="153"/>
      <c r="EA127" s="153"/>
      <c r="EB127" s="153">
        <f>SUM(EE118)</f>
        <v>0</v>
      </c>
      <c r="EC127" s="153"/>
      <c r="ED127" s="153"/>
      <c r="EE127" s="153"/>
      <c r="EF127" s="153">
        <f>SUM(EI118)</f>
        <v>0</v>
      </c>
      <c r="EG127" s="153"/>
      <c r="EH127" s="153"/>
      <c r="EI127" s="153"/>
      <c r="EJ127" s="153">
        <f>SUM(EM118)</f>
        <v>0</v>
      </c>
      <c r="EK127" s="153"/>
      <c r="EL127" s="153"/>
      <c r="EM127" s="153"/>
      <c r="EN127" s="153">
        <f>SUM(EQ118)</f>
        <v>0</v>
      </c>
      <c r="EO127" s="153"/>
      <c r="EP127" s="153"/>
      <c r="EQ127" s="153"/>
      <c r="ER127" s="153">
        <f>SUM(EU118)</f>
        <v>0</v>
      </c>
      <c r="ES127" s="153"/>
      <c r="ET127" s="153"/>
      <c r="EU127" s="153"/>
    </row>
    <row r="128" spans="2:151" s="20" customFormat="1" ht="11.25" customHeight="1">
      <c r="B128" s="21"/>
      <c r="C128" s="22"/>
      <c r="D128" s="23"/>
      <c r="E128" s="53"/>
      <c r="F128" s="46"/>
      <c r="G128" s="146" t="s">
        <v>16</v>
      </c>
      <c r="H128" s="146"/>
      <c r="I128" s="146"/>
      <c r="J128" s="146"/>
      <c r="K128" s="15"/>
      <c r="L128" s="166">
        <f>SUM(L120:O127)</f>
        <v>132</v>
      </c>
      <c r="M128" s="166"/>
      <c r="N128" s="166"/>
      <c r="O128" s="166"/>
      <c r="P128" s="166">
        <f>SUM(P120:S127)</f>
        <v>121</v>
      </c>
      <c r="Q128" s="166"/>
      <c r="R128" s="166"/>
      <c r="S128" s="166"/>
      <c r="T128" s="166">
        <f>SUM(T120:W127)</f>
        <v>114</v>
      </c>
      <c r="U128" s="166"/>
      <c r="V128" s="166"/>
      <c r="W128" s="166"/>
      <c r="X128" s="166">
        <f>SUM(X120:AA127)</f>
        <v>114</v>
      </c>
      <c r="Y128" s="166"/>
      <c r="Z128" s="166"/>
      <c r="AA128" s="166"/>
      <c r="AB128" s="166">
        <f>SUM(AB120:AE127)</f>
        <v>116</v>
      </c>
      <c r="AC128" s="166"/>
      <c r="AD128" s="166"/>
      <c r="AE128" s="166"/>
      <c r="AF128" s="166">
        <f>SUM(AF120:AI127)</f>
        <v>109</v>
      </c>
      <c r="AG128" s="166"/>
      <c r="AH128" s="166"/>
      <c r="AI128" s="166"/>
      <c r="AJ128" s="166">
        <f>SUM(AJ120:AM127)</f>
        <v>151</v>
      </c>
      <c r="AK128" s="166"/>
      <c r="AL128" s="166"/>
      <c r="AM128" s="166"/>
      <c r="AN128" s="166">
        <f>SUM(AN120:AQ127)</f>
        <v>122</v>
      </c>
      <c r="AO128" s="166"/>
      <c r="AP128" s="166"/>
      <c r="AQ128" s="166"/>
      <c r="AR128" s="166">
        <f>SUM(AR120:AU127)</f>
        <v>124</v>
      </c>
      <c r="AS128" s="166"/>
      <c r="AT128" s="166"/>
      <c r="AU128" s="166"/>
      <c r="AV128" s="166">
        <f>SUM(AV120:AY127)</f>
        <v>119</v>
      </c>
      <c r="AW128" s="166"/>
      <c r="AX128" s="166"/>
      <c r="AY128" s="166"/>
      <c r="AZ128" s="166">
        <f>SUM(AZ120:BC127)</f>
        <v>115</v>
      </c>
      <c r="BA128" s="166"/>
      <c r="BB128" s="166"/>
      <c r="BC128" s="166"/>
      <c r="BD128" s="166">
        <f>SUM(BD120:BG127)</f>
        <v>136</v>
      </c>
      <c r="BE128" s="166"/>
      <c r="BF128" s="166"/>
      <c r="BG128" s="166"/>
      <c r="BH128" s="166">
        <f>SUM(BH120:BK127)</f>
        <v>150</v>
      </c>
      <c r="BI128" s="166"/>
      <c r="BJ128" s="166"/>
      <c r="BK128" s="166"/>
      <c r="BL128" s="166">
        <f>SUM(BL120:BO127)</f>
        <v>129</v>
      </c>
      <c r="BM128" s="166"/>
      <c r="BN128" s="166"/>
      <c r="BO128" s="166"/>
      <c r="BP128" s="166">
        <f>SUM(BP120:BS127)</f>
        <v>116</v>
      </c>
      <c r="BQ128" s="166"/>
      <c r="BR128" s="166"/>
      <c r="BS128" s="166"/>
      <c r="BT128" s="166">
        <f>SUM(BT120:BW127)</f>
        <v>112</v>
      </c>
      <c r="BU128" s="166"/>
      <c r="BV128" s="166"/>
      <c r="BW128" s="166"/>
      <c r="BX128" s="166">
        <f>SUM(BX120:CA127)</f>
        <v>128</v>
      </c>
      <c r="BY128" s="166"/>
      <c r="BZ128" s="166"/>
      <c r="CA128" s="166"/>
      <c r="CB128" s="166">
        <f>SUM(CB120:CE127)</f>
        <v>150</v>
      </c>
      <c r="CC128" s="166"/>
      <c r="CD128" s="166"/>
      <c r="CE128" s="166"/>
      <c r="CF128" s="166">
        <f>SUM(CF120:CI127)</f>
        <v>111</v>
      </c>
      <c r="CG128" s="166"/>
      <c r="CH128" s="166"/>
      <c r="CI128" s="166"/>
      <c r="CJ128" s="166">
        <f>SUM(CJ120:CM127)</f>
        <v>103</v>
      </c>
      <c r="CK128" s="166"/>
      <c r="CL128" s="166"/>
      <c r="CM128" s="166"/>
      <c r="CN128" s="166">
        <f>SUM(CN120:CQ127)</f>
        <v>127</v>
      </c>
      <c r="CO128" s="166"/>
      <c r="CP128" s="166"/>
      <c r="CQ128" s="166"/>
      <c r="CR128" s="166">
        <f>SUM(CR120:CU127)</f>
        <v>111</v>
      </c>
      <c r="CS128" s="166"/>
      <c r="CT128" s="166"/>
      <c r="CU128" s="166"/>
      <c r="CV128" s="166">
        <f>SUM(CV120:CY127)</f>
        <v>139</v>
      </c>
      <c r="CW128" s="166"/>
      <c r="CX128" s="166"/>
      <c r="CY128" s="166"/>
      <c r="CZ128" s="166">
        <f>SUM(CZ120:DC127)</f>
        <v>145</v>
      </c>
      <c r="DA128" s="166"/>
      <c r="DB128" s="166"/>
      <c r="DC128" s="166"/>
      <c r="DD128" s="166">
        <f>SUM(DD120:DG127)</f>
        <v>138</v>
      </c>
      <c r="DE128" s="166"/>
      <c r="DF128" s="166"/>
      <c r="DG128" s="166"/>
      <c r="DH128" s="166">
        <f>SUM(DH120:DK127)</f>
        <v>125</v>
      </c>
      <c r="DI128" s="166"/>
      <c r="DJ128" s="166"/>
      <c r="DK128" s="166"/>
      <c r="DL128" s="166">
        <f>SUM(DL120:DO127)</f>
        <v>122</v>
      </c>
      <c r="DM128" s="166"/>
      <c r="DN128" s="166"/>
      <c r="DO128" s="166"/>
      <c r="DP128" s="166">
        <f>SUM(DP120:DS127)</f>
        <v>119</v>
      </c>
      <c r="DQ128" s="166"/>
      <c r="DR128" s="166"/>
      <c r="DS128" s="166"/>
      <c r="DT128" s="166">
        <f>SUM(DT120:DW127)</f>
        <v>128</v>
      </c>
      <c r="DU128" s="166"/>
      <c r="DV128" s="166"/>
      <c r="DW128" s="166"/>
      <c r="DX128" s="166">
        <f>SUM(DX120:EA127)</f>
        <v>110</v>
      </c>
      <c r="DY128" s="166"/>
      <c r="DZ128" s="166"/>
      <c r="EA128" s="166"/>
      <c r="EB128" s="166">
        <f>SUM(EB120:EE127)</f>
        <v>126</v>
      </c>
      <c r="EC128" s="166"/>
      <c r="ED128" s="166"/>
      <c r="EE128" s="166"/>
      <c r="EF128" s="166">
        <f>SUM(EF120:EI127)</f>
        <v>146</v>
      </c>
      <c r="EG128" s="166"/>
      <c r="EH128" s="166"/>
      <c r="EI128" s="166"/>
      <c r="EJ128" s="166">
        <f>SUM(EJ120:EM127)</f>
        <v>112</v>
      </c>
      <c r="EK128" s="166"/>
      <c r="EL128" s="166"/>
      <c r="EM128" s="166"/>
      <c r="EN128" s="166">
        <f>SUM(EN120:EQ127)</f>
        <v>139</v>
      </c>
      <c r="EO128" s="166"/>
      <c r="EP128" s="166"/>
      <c r="EQ128" s="166"/>
      <c r="ER128" s="166">
        <f>SUM(ER120:EU127)</f>
        <v>111</v>
      </c>
      <c r="ES128" s="166"/>
      <c r="ET128" s="166"/>
      <c r="EU128" s="166"/>
    </row>
    <row r="130" spans="2:151" s="132" customFormat="1" ht="9">
      <c r="B130" s="123"/>
      <c r="C130" s="124"/>
      <c r="D130" s="125"/>
      <c r="E130" s="126"/>
      <c r="F130" s="124"/>
      <c r="G130" s="127"/>
      <c r="H130" s="128"/>
      <c r="I130" s="128"/>
      <c r="J130" s="128"/>
      <c r="K130" s="129"/>
      <c r="L130" s="130"/>
      <c r="M130" s="131"/>
      <c r="N130" s="130"/>
      <c r="P130" s="130"/>
      <c r="Q130" s="131"/>
      <c r="R130" s="130"/>
      <c r="T130" s="130"/>
      <c r="U130" s="131"/>
      <c r="V130" s="130"/>
      <c r="X130" s="130"/>
      <c r="Y130" s="131"/>
      <c r="Z130" s="130"/>
      <c r="AB130" s="130"/>
      <c r="AC130" s="131"/>
      <c r="AD130" s="130"/>
      <c r="AF130" s="130"/>
      <c r="AG130" s="131"/>
      <c r="AH130" s="130"/>
      <c r="AJ130" s="130"/>
      <c r="AK130" s="131"/>
      <c r="AL130" s="130"/>
      <c r="AN130" s="130"/>
      <c r="AO130" s="131"/>
      <c r="AP130" s="130"/>
      <c r="AR130" s="130"/>
      <c r="AS130" s="131"/>
      <c r="AT130" s="130"/>
      <c r="AV130" s="130"/>
      <c r="AW130" s="131"/>
      <c r="AX130" s="130"/>
      <c r="AZ130" s="130"/>
      <c r="BA130" s="131"/>
      <c r="BB130" s="130"/>
      <c r="BD130" s="130"/>
      <c r="BE130" s="131"/>
      <c r="BF130" s="130"/>
      <c r="BH130" s="130"/>
      <c r="BI130" s="131"/>
      <c r="BJ130" s="130"/>
      <c r="BL130" s="130"/>
      <c r="BM130" s="131"/>
      <c r="BN130" s="130"/>
      <c r="BP130" s="130"/>
      <c r="BQ130" s="131"/>
      <c r="BR130" s="130"/>
      <c r="BT130" s="130"/>
      <c r="BU130" s="131"/>
      <c r="BV130" s="130"/>
      <c r="BX130" s="130"/>
      <c r="BY130" s="131"/>
      <c r="BZ130" s="130"/>
      <c r="CB130" s="130"/>
      <c r="CC130" s="131"/>
      <c r="CD130" s="130"/>
      <c r="CF130" s="130"/>
      <c r="CG130" s="131"/>
      <c r="CH130" s="130"/>
      <c r="CJ130" s="130"/>
      <c r="CK130" s="131"/>
      <c r="CL130" s="130"/>
      <c r="CN130" s="130"/>
      <c r="CO130" s="131"/>
      <c r="CP130" s="130"/>
      <c r="CR130" s="130"/>
      <c r="CS130" s="131"/>
      <c r="CT130" s="130"/>
      <c r="CV130" s="130"/>
      <c r="CW130" s="131"/>
      <c r="CX130" s="130"/>
      <c r="CZ130" s="130"/>
      <c r="DA130" s="131"/>
      <c r="DB130" s="130"/>
      <c r="DD130" s="130"/>
      <c r="DE130" s="131"/>
      <c r="DF130" s="130"/>
      <c r="DH130" s="130"/>
      <c r="DI130" s="131"/>
      <c r="DJ130" s="130"/>
      <c r="DL130" s="130"/>
      <c r="DM130" s="131"/>
      <c r="DN130" s="130"/>
      <c r="DP130" s="130"/>
      <c r="DQ130" s="131"/>
      <c r="DR130" s="130"/>
      <c r="DT130" s="130"/>
      <c r="DU130" s="131"/>
      <c r="DV130" s="130"/>
      <c r="DX130" s="130"/>
      <c r="DY130" s="131"/>
      <c r="DZ130" s="130"/>
      <c r="EB130" s="130"/>
      <c r="EC130" s="131"/>
      <c r="ED130" s="130"/>
      <c r="EF130" s="130"/>
      <c r="EG130" s="131"/>
      <c r="EH130" s="130"/>
      <c r="EJ130" s="130"/>
      <c r="EK130" s="131"/>
      <c r="EL130" s="130"/>
      <c r="EN130" s="130"/>
      <c r="EO130" s="131"/>
      <c r="EP130" s="130"/>
      <c r="ER130" s="130"/>
      <c r="ES130" s="131"/>
      <c r="ET130" s="130"/>
    </row>
    <row r="131" spans="2:151" s="132" customFormat="1" ht="9">
      <c r="B131" s="123"/>
      <c r="C131" s="124"/>
      <c r="D131" s="125"/>
      <c r="E131" s="126"/>
      <c r="F131" s="124"/>
      <c r="G131" s="127"/>
      <c r="H131" s="128"/>
      <c r="I131" s="128"/>
      <c r="J131" s="128"/>
      <c r="K131" s="129"/>
      <c r="L131" s="130"/>
      <c r="M131" s="131"/>
      <c r="P131" s="130"/>
      <c r="Q131" s="131"/>
      <c r="T131" s="130"/>
      <c r="U131" s="131"/>
      <c r="X131" s="130"/>
      <c r="Y131" s="131"/>
      <c r="AB131" s="130"/>
      <c r="AC131" s="131"/>
      <c r="AF131" s="130"/>
      <c r="AG131" s="131"/>
      <c r="AJ131" s="130"/>
      <c r="AK131" s="131"/>
      <c r="AN131" s="130"/>
      <c r="AO131" s="131"/>
      <c r="AR131" s="130"/>
      <c r="AS131" s="131"/>
      <c r="AV131" s="130"/>
      <c r="AW131" s="131"/>
      <c r="AZ131" s="130"/>
      <c r="BA131" s="131"/>
      <c r="BD131" s="130"/>
      <c r="BE131" s="131"/>
      <c r="BH131" s="130"/>
      <c r="BI131" s="131"/>
      <c r="BL131" s="130"/>
      <c r="BM131" s="131"/>
      <c r="BP131" s="130"/>
      <c r="BQ131" s="131"/>
      <c r="BT131" s="130"/>
      <c r="BU131" s="131"/>
      <c r="BX131" s="130"/>
      <c r="BY131" s="131"/>
      <c r="CB131" s="130"/>
      <c r="CC131" s="131"/>
      <c r="CF131" s="130"/>
      <c r="CG131" s="131"/>
      <c r="CJ131" s="130"/>
      <c r="CK131" s="131"/>
      <c r="CN131" s="130"/>
      <c r="CO131" s="131"/>
      <c r="CR131" s="130"/>
      <c r="CS131" s="131"/>
      <c r="CV131" s="130"/>
      <c r="CW131" s="131"/>
      <c r="CZ131" s="130"/>
      <c r="DA131" s="131"/>
      <c r="DD131" s="130"/>
      <c r="DE131" s="131"/>
      <c r="DH131" s="130"/>
      <c r="DI131" s="131"/>
      <c r="DL131" s="130"/>
      <c r="DM131" s="131"/>
      <c r="DP131" s="130"/>
      <c r="DQ131" s="131"/>
      <c r="DT131" s="130"/>
      <c r="DU131" s="131"/>
      <c r="DX131" s="130"/>
      <c r="DY131" s="131"/>
      <c r="EB131" s="130"/>
      <c r="EC131" s="131"/>
      <c r="EF131" s="130"/>
      <c r="EG131" s="131"/>
      <c r="EJ131" s="130"/>
      <c r="EK131" s="131"/>
      <c r="EN131" s="130"/>
      <c r="EO131" s="131"/>
      <c r="ER131" s="130"/>
      <c r="ES131" s="131"/>
    </row>
    <row r="132" spans="2:151" s="132" customFormat="1" ht="9">
      <c r="B132" s="123"/>
      <c r="C132" s="124"/>
      <c r="D132" s="125"/>
      <c r="E132" s="126"/>
      <c r="F132" s="124"/>
      <c r="G132" s="127"/>
      <c r="H132" s="128"/>
      <c r="I132" s="128"/>
      <c r="J132" s="128"/>
      <c r="K132" s="129"/>
      <c r="L132" s="130"/>
      <c r="M132" s="131"/>
      <c r="P132" s="130"/>
      <c r="Q132" s="131"/>
      <c r="T132" s="130"/>
      <c r="U132" s="131"/>
      <c r="X132" s="130"/>
      <c r="Y132" s="131"/>
      <c r="AB132" s="130"/>
      <c r="AC132" s="131"/>
      <c r="AF132" s="130"/>
      <c r="AG132" s="131"/>
      <c r="AJ132" s="130"/>
      <c r="AK132" s="131"/>
      <c r="AN132" s="130"/>
      <c r="AO132" s="131"/>
      <c r="AR132" s="130"/>
      <c r="AS132" s="131"/>
      <c r="AV132" s="130"/>
      <c r="AW132" s="131"/>
      <c r="AZ132" s="130"/>
      <c r="BA132" s="131"/>
      <c r="BD132" s="130"/>
      <c r="BE132" s="131"/>
      <c r="BH132" s="130"/>
      <c r="BI132" s="131"/>
      <c r="BL132" s="130"/>
      <c r="BM132" s="131"/>
      <c r="BP132" s="130"/>
      <c r="BQ132" s="131"/>
      <c r="BT132" s="130"/>
      <c r="BU132" s="131"/>
      <c r="BX132" s="130"/>
      <c r="BY132" s="131"/>
      <c r="CB132" s="130"/>
      <c r="CC132" s="131"/>
      <c r="CF132" s="130"/>
      <c r="CG132" s="131"/>
      <c r="CJ132" s="130"/>
      <c r="CK132" s="131"/>
      <c r="CN132" s="130"/>
      <c r="CO132" s="131"/>
      <c r="CR132" s="130"/>
      <c r="CS132" s="131"/>
      <c r="CV132" s="130"/>
      <c r="CW132" s="131"/>
      <c r="CZ132" s="130"/>
      <c r="DA132" s="131"/>
      <c r="DD132" s="130"/>
      <c r="DE132" s="131"/>
      <c r="DH132" s="130"/>
      <c r="DI132" s="131"/>
      <c r="DL132" s="130"/>
      <c r="DM132" s="131"/>
      <c r="DP132" s="130"/>
      <c r="DQ132" s="131"/>
      <c r="DT132" s="130"/>
      <c r="DU132" s="131"/>
      <c r="DX132" s="130"/>
      <c r="DY132" s="131"/>
      <c r="EB132" s="130"/>
      <c r="EC132" s="131"/>
      <c r="EF132" s="130"/>
      <c r="EG132" s="131"/>
      <c r="EJ132" s="130"/>
      <c r="EK132" s="131"/>
      <c r="EN132" s="130"/>
      <c r="EO132" s="131"/>
      <c r="ER132" s="130"/>
      <c r="ES132" s="131"/>
    </row>
    <row r="133" spans="2:151" s="132" customFormat="1" ht="9">
      <c r="B133" s="123"/>
      <c r="C133" s="124"/>
      <c r="D133" s="125"/>
      <c r="E133" s="126"/>
      <c r="F133" s="124"/>
      <c r="G133" s="127"/>
      <c r="H133" s="128"/>
      <c r="I133" s="128"/>
      <c r="J133" s="128"/>
      <c r="K133" s="129"/>
      <c r="L133" s="130"/>
      <c r="M133" s="131"/>
      <c r="P133" s="130"/>
      <c r="Q133" s="131"/>
      <c r="T133" s="130"/>
      <c r="U133" s="131"/>
      <c r="X133" s="130"/>
      <c r="Y133" s="131"/>
      <c r="AB133" s="130"/>
      <c r="AC133" s="131"/>
      <c r="AF133" s="130"/>
      <c r="AG133" s="131"/>
      <c r="AJ133" s="130"/>
      <c r="AK133" s="131"/>
      <c r="AN133" s="130"/>
      <c r="AO133" s="131"/>
      <c r="AR133" s="130"/>
      <c r="AS133" s="131"/>
      <c r="AV133" s="130"/>
      <c r="AW133" s="131"/>
      <c r="AZ133" s="130"/>
      <c r="BA133" s="131"/>
      <c r="BD133" s="130"/>
      <c r="BE133" s="131"/>
      <c r="BH133" s="130"/>
      <c r="BI133" s="131"/>
      <c r="BL133" s="130"/>
      <c r="BM133" s="131"/>
      <c r="BP133" s="130"/>
      <c r="BQ133" s="131"/>
      <c r="BT133" s="130"/>
      <c r="BU133" s="131"/>
      <c r="BX133" s="130"/>
      <c r="BY133" s="131"/>
      <c r="CB133" s="130"/>
      <c r="CC133" s="131"/>
      <c r="CF133" s="130"/>
      <c r="CG133" s="131"/>
      <c r="CJ133" s="130"/>
      <c r="CK133" s="131"/>
      <c r="CN133" s="130"/>
      <c r="CO133" s="131"/>
      <c r="CR133" s="130"/>
      <c r="CS133" s="131"/>
      <c r="CV133" s="130"/>
      <c r="CW133" s="131"/>
      <c r="CZ133" s="130"/>
      <c r="DA133" s="131"/>
      <c r="DD133" s="130"/>
      <c r="DE133" s="131"/>
      <c r="DH133" s="130"/>
      <c r="DI133" s="131"/>
      <c r="DL133" s="130"/>
      <c r="DM133" s="131"/>
      <c r="DP133" s="130"/>
      <c r="DQ133" s="131"/>
      <c r="DT133" s="130"/>
      <c r="DU133" s="131"/>
      <c r="DX133" s="130"/>
      <c r="DY133" s="131"/>
      <c r="EB133" s="130"/>
      <c r="EC133" s="131"/>
      <c r="EF133" s="130"/>
      <c r="EG133" s="131"/>
      <c r="EJ133" s="130"/>
      <c r="EK133" s="131"/>
      <c r="EN133" s="130"/>
      <c r="EO133" s="131"/>
      <c r="ER133" s="130"/>
      <c r="ES133" s="131"/>
    </row>
    <row r="134" spans="2:151" s="132" customFormat="1" ht="9">
      <c r="B134" s="123"/>
      <c r="C134" s="124"/>
      <c r="D134" s="125"/>
      <c r="E134" s="126"/>
      <c r="F134" s="124"/>
      <c r="G134" s="127"/>
      <c r="H134" s="128"/>
      <c r="I134" s="128"/>
      <c r="J134" s="128"/>
      <c r="K134" s="129"/>
      <c r="L134" s="130"/>
      <c r="M134" s="131"/>
      <c r="P134" s="130"/>
      <c r="Q134" s="131"/>
      <c r="T134" s="130"/>
      <c r="U134" s="131"/>
      <c r="X134" s="130"/>
      <c r="Y134" s="131"/>
      <c r="AB134" s="130"/>
      <c r="AC134" s="131"/>
      <c r="AF134" s="130"/>
      <c r="AG134" s="131"/>
      <c r="AJ134" s="130"/>
      <c r="AK134" s="131"/>
      <c r="AN134" s="130"/>
      <c r="AO134" s="131"/>
      <c r="AR134" s="130"/>
      <c r="AS134" s="131"/>
      <c r="AV134" s="130"/>
      <c r="AW134" s="131"/>
      <c r="AZ134" s="130"/>
      <c r="BA134" s="131"/>
      <c r="BD134" s="130"/>
      <c r="BE134" s="131"/>
      <c r="BH134" s="130"/>
      <c r="BI134" s="131"/>
      <c r="BL134" s="130"/>
      <c r="BM134" s="131"/>
      <c r="BP134" s="130"/>
      <c r="BQ134" s="131"/>
      <c r="BT134" s="130"/>
      <c r="BU134" s="131"/>
      <c r="BX134" s="130"/>
      <c r="BY134" s="131"/>
      <c r="CB134" s="130"/>
      <c r="CC134" s="131"/>
      <c r="CF134" s="130"/>
      <c r="CG134" s="131"/>
      <c r="CJ134" s="130"/>
      <c r="CK134" s="131"/>
      <c r="CN134" s="130"/>
      <c r="CO134" s="131"/>
      <c r="CR134" s="130"/>
      <c r="CS134" s="131"/>
      <c r="CV134" s="130"/>
      <c r="CW134" s="131"/>
      <c r="CZ134" s="130"/>
      <c r="DA134" s="131"/>
      <c r="DD134" s="130"/>
      <c r="DE134" s="131"/>
      <c r="DH134" s="130"/>
      <c r="DI134" s="131"/>
      <c r="DL134" s="130"/>
      <c r="DM134" s="131"/>
      <c r="DP134" s="130"/>
      <c r="DQ134" s="131"/>
      <c r="DT134" s="130"/>
      <c r="DU134" s="131"/>
      <c r="DX134" s="130"/>
      <c r="DY134" s="131"/>
      <c r="EB134" s="130"/>
      <c r="EC134" s="131"/>
      <c r="EF134" s="130"/>
      <c r="EG134" s="131"/>
      <c r="EJ134" s="130"/>
      <c r="EK134" s="131"/>
      <c r="EN134" s="130"/>
      <c r="EO134" s="131"/>
      <c r="ER134" s="130"/>
      <c r="ES134" s="131"/>
    </row>
    <row r="135" spans="2:151" s="132" customFormat="1" ht="9">
      <c r="B135" s="123"/>
      <c r="C135" s="124"/>
      <c r="D135" s="125"/>
      <c r="E135" s="126"/>
      <c r="F135" s="124"/>
      <c r="G135" s="127"/>
      <c r="H135" s="128"/>
      <c r="I135" s="128"/>
      <c r="J135" s="128"/>
      <c r="K135" s="129"/>
      <c r="L135" s="130"/>
      <c r="M135" s="133"/>
      <c r="P135" s="130"/>
      <c r="Q135" s="133"/>
      <c r="T135" s="130"/>
      <c r="U135" s="133"/>
      <c r="X135" s="130"/>
      <c r="Y135" s="133"/>
      <c r="AB135" s="130"/>
      <c r="AC135" s="133"/>
      <c r="AF135" s="130"/>
      <c r="AG135" s="133"/>
      <c r="AJ135" s="130"/>
      <c r="AK135" s="133"/>
      <c r="AN135" s="130"/>
      <c r="AO135" s="133"/>
      <c r="AR135" s="130"/>
      <c r="AS135" s="133"/>
      <c r="AV135" s="130"/>
      <c r="AW135" s="133"/>
      <c r="AZ135" s="130"/>
      <c r="BA135" s="133"/>
      <c r="BD135" s="130"/>
      <c r="BE135" s="133"/>
      <c r="BH135" s="130"/>
      <c r="BI135" s="133"/>
      <c r="BL135" s="130"/>
      <c r="BM135" s="133"/>
      <c r="BP135" s="130"/>
      <c r="BQ135" s="133"/>
      <c r="BT135" s="130"/>
      <c r="BU135" s="133"/>
      <c r="BX135" s="130"/>
      <c r="BY135" s="133"/>
      <c r="CB135" s="130"/>
      <c r="CC135" s="133"/>
      <c r="CF135" s="130"/>
      <c r="CG135" s="133"/>
      <c r="CJ135" s="130"/>
      <c r="CK135" s="133"/>
      <c r="CN135" s="130"/>
      <c r="CO135" s="133"/>
      <c r="CR135" s="130"/>
      <c r="CS135" s="133"/>
      <c r="CV135" s="130"/>
      <c r="CW135" s="133"/>
      <c r="CZ135" s="130"/>
      <c r="DA135" s="133"/>
      <c r="DD135" s="130"/>
      <c r="DE135" s="133"/>
      <c r="DH135" s="130"/>
      <c r="DI135" s="133"/>
      <c r="DL135" s="130"/>
      <c r="DM135" s="133"/>
      <c r="DP135" s="130"/>
      <c r="DQ135" s="133"/>
      <c r="DT135" s="130"/>
      <c r="DU135" s="133"/>
      <c r="DX135" s="130"/>
      <c r="DY135" s="133"/>
      <c r="EB135" s="130"/>
      <c r="EC135" s="133"/>
      <c r="EF135" s="130"/>
      <c r="EG135" s="133"/>
      <c r="EJ135" s="130"/>
      <c r="EK135" s="133"/>
      <c r="EN135" s="130"/>
      <c r="EO135" s="133"/>
      <c r="ER135" s="130"/>
      <c r="ES135" s="133"/>
    </row>
    <row r="136" spans="2:151" s="132" customFormat="1" ht="9">
      <c r="B136" s="123"/>
      <c r="C136" s="124"/>
      <c r="D136" s="125"/>
      <c r="E136" s="126"/>
      <c r="F136" s="124"/>
      <c r="G136" s="127"/>
      <c r="H136" s="128"/>
      <c r="I136" s="128"/>
      <c r="J136" s="128"/>
      <c r="K136" s="129"/>
      <c r="L136" s="130"/>
      <c r="M136" s="131"/>
      <c r="P136" s="130"/>
      <c r="Q136" s="131"/>
      <c r="T136" s="130"/>
      <c r="U136" s="131"/>
      <c r="X136" s="130"/>
      <c r="Y136" s="131"/>
      <c r="AB136" s="130"/>
      <c r="AC136" s="131"/>
      <c r="AF136" s="130"/>
      <c r="AG136" s="131"/>
      <c r="AJ136" s="130"/>
      <c r="AK136" s="131"/>
      <c r="AN136" s="130"/>
      <c r="AO136" s="131"/>
      <c r="AR136" s="130"/>
      <c r="AS136" s="131"/>
      <c r="AV136" s="130"/>
      <c r="AW136" s="131"/>
      <c r="AZ136" s="130"/>
      <c r="BA136" s="131"/>
      <c r="BD136" s="130"/>
      <c r="BE136" s="131"/>
      <c r="BH136" s="130"/>
      <c r="BI136" s="131"/>
      <c r="BL136" s="130"/>
      <c r="BM136" s="131"/>
      <c r="BP136" s="130"/>
      <c r="BQ136" s="131"/>
      <c r="BT136" s="130"/>
      <c r="BU136" s="131"/>
      <c r="BX136" s="130"/>
      <c r="BY136" s="131"/>
      <c r="CB136" s="130"/>
      <c r="CC136" s="131"/>
      <c r="CF136" s="130"/>
      <c r="CG136" s="131"/>
      <c r="CJ136" s="130"/>
      <c r="CK136" s="131"/>
      <c r="CN136" s="130"/>
      <c r="CO136" s="131"/>
      <c r="CR136" s="130"/>
      <c r="CS136" s="131"/>
      <c r="CV136" s="130"/>
      <c r="CW136" s="131"/>
      <c r="CZ136" s="130"/>
      <c r="DA136" s="131"/>
      <c r="DD136" s="130"/>
      <c r="DE136" s="131"/>
      <c r="DH136" s="130"/>
      <c r="DI136" s="131"/>
      <c r="DL136" s="130"/>
      <c r="DM136" s="131"/>
      <c r="DP136" s="130"/>
      <c r="DQ136" s="131"/>
      <c r="DT136" s="130"/>
      <c r="DU136" s="131"/>
      <c r="DX136" s="130"/>
      <c r="DY136" s="131"/>
      <c r="EB136" s="130"/>
      <c r="EC136" s="131"/>
      <c r="EF136" s="130"/>
      <c r="EG136" s="131"/>
      <c r="EJ136" s="130"/>
      <c r="EK136" s="131"/>
      <c r="EN136" s="130"/>
      <c r="EO136" s="131"/>
      <c r="ER136" s="130"/>
      <c r="ES136" s="131"/>
    </row>
    <row r="137" spans="2:151" s="132" customFormat="1" ht="9">
      <c r="B137" s="123"/>
      <c r="C137" s="124"/>
      <c r="D137" s="125"/>
      <c r="E137" s="126"/>
      <c r="F137" s="124"/>
      <c r="G137" s="127"/>
      <c r="H137" s="128"/>
      <c r="I137" s="128"/>
      <c r="J137" s="128"/>
      <c r="K137" s="129"/>
      <c r="L137" s="130"/>
      <c r="M137" s="131"/>
      <c r="O137" s="134"/>
      <c r="P137" s="130"/>
      <c r="Q137" s="131"/>
      <c r="S137" s="134"/>
      <c r="T137" s="130"/>
      <c r="U137" s="131"/>
      <c r="W137" s="134"/>
      <c r="X137" s="130"/>
      <c r="Y137" s="131"/>
      <c r="AA137" s="134"/>
      <c r="AB137" s="130"/>
      <c r="AC137" s="131"/>
      <c r="AE137" s="134"/>
      <c r="AF137" s="130"/>
      <c r="AG137" s="131"/>
      <c r="AI137" s="134"/>
      <c r="AJ137" s="130"/>
      <c r="AK137" s="131"/>
      <c r="AM137" s="134"/>
      <c r="AN137" s="130"/>
      <c r="AO137" s="131"/>
      <c r="AQ137" s="134"/>
      <c r="AR137" s="130"/>
      <c r="AS137" s="131"/>
      <c r="AU137" s="134"/>
      <c r="AV137" s="130"/>
      <c r="AW137" s="131"/>
      <c r="AY137" s="134"/>
      <c r="AZ137" s="130"/>
      <c r="BA137" s="131"/>
      <c r="BC137" s="134"/>
      <c r="BD137" s="130"/>
      <c r="BE137" s="131"/>
      <c r="BG137" s="134"/>
      <c r="BH137" s="130"/>
      <c r="BI137" s="131"/>
      <c r="BK137" s="134"/>
      <c r="BL137" s="130"/>
      <c r="BM137" s="131"/>
      <c r="BO137" s="134"/>
      <c r="BP137" s="130"/>
      <c r="BQ137" s="131"/>
      <c r="BS137" s="134"/>
      <c r="BT137" s="130"/>
      <c r="BU137" s="131"/>
      <c r="BW137" s="134"/>
      <c r="BX137" s="130"/>
      <c r="BY137" s="131"/>
      <c r="CA137" s="134"/>
      <c r="CB137" s="130"/>
      <c r="CC137" s="131"/>
      <c r="CE137" s="134"/>
      <c r="CF137" s="130"/>
      <c r="CG137" s="131"/>
      <c r="CI137" s="134"/>
      <c r="CJ137" s="130"/>
      <c r="CK137" s="131"/>
      <c r="CM137" s="134"/>
      <c r="CN137" s="130"/>
      <c r="CO137" s="131"/>
      <c r="CQ137" s="134"/>
      <c r="CR137" s="130"/>
      <c r="CS137" s="131"/>
      <c r="CU137" s="134"/>
      <c r="CV137" s="130"/>
      <c r="CW137" s="131"/>
      <c r="CY137" s="134"/>
      <c r="CZ137" s="130"/>
      <c r="DA137" s="131"/>
      <c r="DC137" s="134"/>
      <c r="DD137" s="130"/>
      <c r="DE137" s="131"/>
      <c r="DG137" s="134"/>
      <c r="DH137" s="130"/>
      <c r="DI137" s="131"/>
      <c r="DK137" s="134"/>
      <c r="DL137" s="130"/>
      <c r="DM137" s="131"/>
      <c r="DO137" s="134"/>
      <c r="DP137" s="130"/>
      <c r="DQ137" s="131"/>
      <c r="DS137" s="134"/>
      <c r="DT137" s="130"/>
      <c r="DU137" s="131"/>
      <c r="DW137" s="134"/>
      <c r="DX137" s="130"/>
      <c r="DY137" s="131"/>
      <c r="EA137" s="134"/>
      <c r="EB137" s="130"/>
      <c r="EC137" s="131"/>
      <c r="EE137" s="134"/>
      <c r="EF137" s="130"/>
      <c r="EG137" s="131"/>
      <c r="EI137" s="134"/>
      <c r="EJ137" s="130"/>
      <c r="EK137" s="131"/>
      <c r="EM137" s="134"/>
      <c r="EN137" s="130"/>
      <c r="EO137" s="131"/>
      <c r="EQ137" s="134"/>
      <c r="ER137" s="130"/>
      <c r="ES137" s="131"/>
      <c r="EU137" s="134"/>
    </row>
    <row r="138" spans="2:151" s="132" customFormat="1" ht="9">
      <c r="B138" s="123"/>
      <c r="C138" s="124"/>
      <c r="D138" s="125"/>
      <c r="E138" s="126"/>
      <c r="F138" s="124"/>
      <c r="G138" s="127"/>
      <c r="H138" s="128"/>
      <c r="I138" s="128"/>
      <c r="J138" s="128"/>
      <c r="K138" s="129"/>
      <c r="L138" s="130"/>
      <c r="M138" s="131"/>
      <c r="O138" s="134"/>
      <c r="P138" s="130"/>
      <c r="Q138" s="131"/>
      <c r="S138" s="134"/>
      <c r="T138" s="130"/>
      <c r="U138" s="131"/>
      <c r="W138" s="134"/>
      <c r="X138" s="130"/>
      <c r="Y138" s="131"/>
      <c r="AA138" s="134"/>
      <c r="AB138" s="130"/>
      <c r="AC138" s="131"/>
      <c r="AE138" s="134"/>
      <c r="AF138" s="130"/>
      <c r="AG138" s="131"/>
      <c r="AI138" s="134"/>
      <c r="AJ138" s="130"/>
      <c r="AK138" s="131"/>
      <c r="AM138" s="134"/>
      <c r="AN138" s="130"/>
      <c r="AO138" s="131"/>
      <c r="AQ138" s="134"/>
      <c r="AR138" s="130"/>
      <c r="AS138" s="131"/>
      <c r="AU138" s="134"/>
      <c r="AV138" s="130"/>
      <c r="AW138" s="131"/>
      <c r="AY138" s="134"/>
      <c r="AZ138" s="130"/>
      <c r="BA138" s="131"/>
      <c r="BC138" s="134"/>
      <c r="BD138" s="130"/>
      <c r="BE138" s="131"/>
      <c r="BG138" s="134"/>
      <c r="BH138" s="130"/>
      <c r="BI138" s="131"/>
      <c r="BK138" s="134"/>
      <c r="BL138" s="130"/>
      <c r="BM138" s="131"/>
      <c r="BO138" s="134"/>
      <c r="BP138" s="130"/>
      <c r="BQ138" s="131"/>
      <c r="BS138" s="134"/>
      <c r="BT138" s="130"/>
      <c r="BU138" s="131"/>
      <c r="BW138" s="134"/>
      <c r="BX138" s="130"/>
      <c r="BY138" s="131"/>
      <c r="CA138" s="134"/>
      <c r="CB138" s="130"/>
      <c r="CC138" s="131"/>
      <c r="CE138" s="134"/>
      <c r="CF138" s="130"/>
      <c r="CG138" s="131"/>
      <c r="CI138" s="134"/>
      <c r="CJ138" s="130"/>
      <c r="CK138" s="131"/>
      <c r="CM138" s="134"/>
      <c r="CN138" s="130"/>
      <c r="CO138" s="131"/>
      <c r="CQ138" s="134"/>
      <c r="CR138" s="130"/>
      <c r="CS138" s="131"/>
      <c r="CU138" s="134"/>
      <c r="CV138" s="130"/>
      <c r="CW138" s="131"/>
      <c r="CY138" s="134"/>
      <c r="CZ138" s="130"/>
      <c r="DA138" s="131"/>
      <c r="DC138" s="134"/>
      <c r="DD138" s="130"/>
      <c r="DE138" s="131"/>
      <c r="DG138" s="134"/>
      <c r="DH138" s="130"/>
      <c r="DI138" s="131"/>
      <c r="DK138" s="134"/>
      <c r="DL138" s="130"/>
      <c r="DM138" s="131"/>
      <c r="DO138" s="134"/>
      <c r="DP138" s="130"/>
      <c r="DQ138" s="131"/>
      <c r="DS138" s="134"/>
      <c r="DT138" s="130"/>
      <c r="DU138" s="131"/>
      <c r="DW138" s="134"/>
      <c r="DX138" s="130"/>
      <c r="DY138" s="131"/>
      <c r="EA138" s="134"/>
      <c r="EB138" s="130"/>
      <c r="EC138" s="131"/>
      <c r="EE138" s="134"/>
      <c r="EF138" s="130"/>
      <c r="EG138" s="131"/>
      <c r="EI138" s="134"/>
      <c r="EJ138" s="130"/>
      <c r="EK138" s="131"/>
      <c r="EM138" s="134"/>
      <c r="EN138" s="130"/>
      <c r="EO138" s="131"/>
      <c r="EQ138" s="134"/>
      <c r="ER138" s="130"/>
      <c r="ES138" s="131"/>
      <c r="EU138" s="134"/>
    </row>
    <row r="139" spans="2:151" s="132" customFormat="1" ht="9">
      <c r="B139" s="123"/>
      <c r="C139" s="124"/>
      <c r="D139" s="125"/>
      <c r="E139" s="126"/>
      <c r="F139" s="124"/>
      <c r="G139" s="127"/>
      <c r="H139" s="128"/>
      <c r="I139" s="128"/>
      <c r="J139" s="128"/>
      <c r="K139" s="129"/>
      <c r="L139" s="130"/>
      <c r="M139" s="131"/>
      <c r="P139" s="130"/>
      <c r="Q139" s="131"/>
      <c r="T139" s="130"/>
      <c r="U139" s="131"/>
      <c r="X139" s="130"/>
      <c r="Y139" s="131"/>
      <c r="AB139" s="130"/>
      <c r="AC139" s="131"/>
      <c r="AF139" s="130"/>
      <c r="AG139" s="131"/>
      <c r="AJ139" s="130"/>
      <c r="AK139" s="131"/>
      <c r="AN139" s="130"/>
      <c r="AO139" s="131"/>
      <c r="AR139" s="130"/>
      <c r="AS139" s="131"/>
      <c r="AV139" s="130"/>
      <c r="AW139" s="131"/>
      <c r="AZ139" s="130"/>
      <c r="BA139" s="131"/>
      <c r="BD139" s="130"/>
      <c r="BE139" s="131"/>
      <c r="BH139" s="130"/>
      <c r="BI139" s="131"/>
      <c r="BL139" s="130"/>
      <c r="BM139" s="131"/>
      <c r="BP139" s="130"/>
      <c r="BQ139" s="131"/>
      <c r="BT139" s="130"/>
      <c r="BU139" s="131"/>
      <c r="BX139" s="130"/>
      <c r="BY139" s="131"/>
      <c r="CB139" s="130"/>
      <c r="CC139" s="131"/>
      <c r="CF139" s="130"/>
      <c r="CG139" s="131"/>
      <c r="CJ139" s="130"/>
      <c r="CK139" s="131"/>
      <c r="CN139" s="130"/>
      <c r="CO139" s="131"/>
      <c r="CR139" s="130"/>
      <c r="CS139" s="131"/>
      <c r="CV139" s="130"/>
      <c r="CW139" s="131"/>
      <c r="CZ139" s="130"/>
      <c r="DA139" s="131"/>
      <c r="DD139" s="130"/>
      <c r="DE139" s="131"/>
      <c r="DH139" s="130"/>
      <c r="DI139" s="131"/>
      <c r="DL139" s="130"/>
      <c r="DM139" s="131"/>
      <c r="DP139" s="130"/>
      <c r="DQ139" s="131"/>
      <c r="DT139" s="130"/>
      <c r="DU139" s="131"/>
      <c r="DX139" s="130"/>
      <c r="DY139" s="131"/>
      <c r="EB139" s="130"/>
      <c r="EC139" s="131"/>
      <c r="EF139" s="130"/>
      <c r="EG139" s="131"/>
      <c r="EJ139" s="130"/>
      <c r="EK139" s="131"/>
      <c r="EN139" s="130"/>
      <c r="EO139" s="131"/>
      <c r="ER139" s="130"/>
      <c r="ES139" s="131"/>
    </row>
    <row r="140" spans="2:151" s="132" customFormat="1" ht="9">
      <c r="B140" s="123"/>
      <c r="C140" s="124"/>
      <c r="D140" s="125"/>
      <c r="E140" s="126"/>
      <c r="F140" s="124"/>
      <c r="G140" s="127"/>
      <c r="H140" s="128"/>
      <c r="I140" s="128"/>
      <c r="J140" s="128"/>
      <c r="K140" s="129"/>
      <c r="L140" s="130"/>
      <c r="M140" s="131"/>
      <c r="O140" s="134"/>
      <c r="P140" s="130"/>
      <c r="Q140" s="131"/>
      <c r="S140" s="134"/>
      <c r="T140" s="130"/>
      <c r="U140" s="131"/>
      <c r="W140" s="134"/>
      <c r="X140" s="130"/>
      <c r="Y140" s="131"/>
      <c r="AA140" s="134"/>
      <c r="AB140" s="130"/>
      <c r="AC140" s="131"/>
      <c r="AE140" s="134"/>
      <c r="AF140" s="130"/>
      <c r="AG140" s="131"/>
      <c r="AI140" s="134"/>
      <c r="AJ140" s="130"/>
      <c r="AK140" s="131"/>
      <c r="AM140" s="134"/>
      <c r="AN140" s="130"/>
      <c r="AO140" s="131"/>
      <c r="AQ140" s="134"/>
      <c r="AR140" s="130"/>
      <c r="AS140" s="131"/>
      <c r="AU140" s="134"/>
      <c r="AV140" s="130"/>
      <c r="AW140" s="131"/>
      <c r="AY140" s="134"/>
      <c r="AZ140" s="130"/>
      <c r="BA140" s="131"/>
      <c r="BC140" s="134"/>
      <c r="BD140" s="130"/>
      <c r="BE140" s="131"/>
      <c r="BG140" s="134"/>
      <c r="BH140" s="130"/>
      <c r="BI140" s="131"/>
      <c r="BK140" s="134"/>
      <c r="BL140" s="130"/>
      <c r="BM140" s="131"/>
      <c r="BO140" s="134"/>
      <c r="BP140" s="130"/>
      <c r="BQ140" s="131"/>
      <c r="BS140" s="134"/>
      <c r="BT140" s="130"/>
      <c r="BU140" s="131"/>
      <c r="BW140" s="134"/>
      <c r="BX140" s="130"/>
      <c r="BY140" s="131"/>
      <c r="CA140" s="134"/>
      <c r="CB140" s="130"/>
      <c r="CC140" s="131"/>
      <c r="CE140" s="134"/>
      <c r="CF140" s="130"/>
      <c r="CG140" s="131"/>
      <c r="CI140" s="134"/>
      <c r="CJ140" s="130"/>
      <c r="CK140" s="131"/>
      <c r="CM140" s="134"/>
      <c r="CN140" s="130"/>
      <c r="CO140" s="131"/>
      <c r="CQ140" s="134"/>
      <c r="CR140" s="130"/>
      <c r="CS140" s="131"/>
      <c r="CU140" s="134"/>
      <c r="CV140" s="130"/>
      <c r="CW140" s="131"/>
      <c r="CY140" s="134"/>
      <c r="CZ140" s="130"/>
      <c r="DA140" s="131"/>
      <c r="DC140" s="134"/>
      <c r="DD140" s="130"/>
      <c r="DE140" s="131"/>
      <c r="DG140" s="134"/>
      <c r="DH140" s="130"/>
      <c r="DI140" s="131"/>
      <c r="DK140" s="134"/>
      <c r="DL140" s="130"/>
      <c r="DM140" s="131"/>
      <c r="DO140" s="134"/>
      <c r="DP140" s="130"/>
      <c r="DQ140" s="131"/>
      <c r="DS140" s="134"/>
      <c r="DT140" s="130"/>
      <c r="DU140" s="131"/>
      <c r="DW140" s="134"/>
      <c r="DX140" s="130"/>
      <c r="DY140" s="131"/>
      <c r="EA140" s="134"/>
      <c r="EB140" s="130"/>
      <c r="EC140" s="131"/>
      <c r="EE140" s="134"/>
      <c r="EF140" s="130"/>
      <c r="EG140" s="131"/>
      <c r="EI140" s="134"/>
      <c r="EJ140" s="130"/>
      <c r="EK140" s="131"/>
      <c r="EM140" s="134"/>
      <c r="EN140" s="130"/>
      <c r="EO140" s="131"/>
      <c r="EQ140" s="134"/>
      <c r="ER140" s="130"/>
      <c r="ES140" s="131"/>
      <c r="EU140" s="134"/>
    </row>
  </sheetData>
  <sortState ref="H108:J111">
    <sortCondition ref="H111"/>
  </sortState>
  <mergeCells count="1884">
    <mergeCell ref="DT76:DV76"/>
    <mergeCell ref="DX76:DZ76"/>
    <mergeCell ref="EB76:ED76"/>
    <mergeCell ref="EF76:EH76"/>
    <mergeCell ref="EJ76:EL76"/>
    <mergeCell ref="EN76:EP76"/>
    <mergeCell ref="ER76:ET76"/>
    <mergeCell ref="DP79:DR79"/>
    <mergeCell ref="DT79:DV79"/>
    <mergeCell ref="DX79:DZ79"/>
    <mergeCell ref="EB79:ED79"/>
    <mergeCell ref="EF79:EH79"/>
    <mergeCell ref="EJ79:EL79"/>
    <mergeCell ref="EN79:EP79"/>
    <mergeCell ref="ER79:ET79"/>
    <mergeCell ref="AB76:AD76"/>
    <mergeCell ref="AF76:AH76"/>
    <mergeCell ref="AJ76:AL76"/>
    <mergeCell ref="AN76:AP76"/>
    <mergeCell ref="AR76:AT76"/>
    <mergeCell ref="AV76:AX76"/>
    <mergeCell ref="AZ76:BB76"/>
    <mergeCell ref="BD76:BF76"/>
    <mergeCell ref="BH76:BJ76"/>
    <mergeCell ref="BL76:BN76"/>
    <mergeCell ref="BP76:BR76"/>
    <mergeCell ref="BT76:BV76"/>
    <mergeCell ref="BX76:BZ76"/>
    <mergeCell ref="CB76:CD76"/>
    <mergeCell ref="DH76:DJ76"/>
    <mergeCell ref="DL76:DN76"/>
    <mergeCell ref="DP76:DR76"/>
    <mergeCell ref="CF76:CH76"/>
    <mergeCell ref="CJ76:CL76"/>
    <mergeCell ref="CN76:CP76"/>
    <mergeCell ref="CR76:CT76"/>
    <mergeCell ref="CV76:CX76"/>
    <mergeCell ref="CZ76:DB76"/>
    <mergeCell ref="DD76:DF76"/>
    <mergeCell ref="EF72:EH72"/>
    <mergeCell ref="EJ72:EL72"/>
    <mergeCell ref="EN72:EP72"/>
    <mergeCell ref="ER72:ET72"/>
    <mergeCell ref="L76:N76"/>
    <mergeCell ref="L79:N79"/>
    <mergeCell ref="P79:R79"/>
    <mergeCell ref="T79:V79"/>
    <mergeCell ref="X79:Z79"/>
    <mergeCell ref="AB79:AD79"/>
    <mergeCell ref="AF79:AH79"/>
    <mergeCell ref="AJ79:AL79"/>
    <mergeCell ref="AN79:AP79"/>
    <mergeCell ref="AR79:AT79"/>
    <mergeCell ref="AV79:AX79"/>
    <mergeCell ref="AZ79:BB79"/>
    <mergeCell ref="BD79:BF79"/>
    <mergeCell ref="BH79:BJ79"/>
    <mergeCell ref="BL79:BN79"/>
    <mergeCell ref="BP79:BR79"/>
    <mergeCell ref="BT79:BV79"/>
    <mergeCell ref="BX79:BZ79"/>
    <mergeCell ref="CB79:CD79"/>
    <mergeCell ref="CF79:CH79"/>
    <mergeCell ref="CJ79:CL79"/>
    <mergeCell ref="CN79:CP79"/>
    <mergeCell ref="CR79:CT79"/>
    <mergeCell ref="CV79:CX79"/>
    <mergeCell ref="CZ79:DB79"/>
    <mergeCell ref="DD79:DF79"/>
    <mergeCell ref="DH79:DJ79"/>
    <mergeCell ref="DL79:DN79"/>
    <mergeCell ref="L72:N72"/>
    <mergeCell ref="P72:R72"/>
    <mergeCell ref="T72:V72"/>
    <mergeCell ref="X72:Z72"/>
    <mergeCell ref="AB72:AD72"/>
    <mergeCell ref="AF72:AH72"/>
    <mergeCell ref="AJ72:AL72"/>
    <mergeCell ref="AN72:AP72"/>
    <mergeCell ref="AR72:AT72"/>
    <mergeCell ref="AV72:AX72"/>
    <mergeCell ref="AZ72:BB72"/>
    <mergeCell ref="BD72:BF72"/>
    <mergeCell ref="BH72:BJ72"/>
    <mergeCell ref="BL72:BN72"/>
    <mergeCell ref="BP72:BR72"/>
    <mergeCell ref="BT72:BV72"/>
    <mergeCell ref="BX72:BZ72"/>
    <mergeCell ref="CB72:CD72"/>
    <mergeCell ref="CF72:CH72"/>
    <mergeCell ref="CJ72:CL72"/>
    <mergeCell ref="CN72:CP72"/>
    <mergeCell ref="CR72:CT72"/>
    <mergeCell ref="CV72:CX72"/>
    <mergeCell ref="CZ72:DB72"/>
    <mergeCell ref="DD72:DF72"/>
    <mergeCell ref="DH72:DJ72"/>
    <mergeCell ref="DL72:DN72"/>
    <mergeCell ref="DP72:DR72"/>
    <mergeCell ref="DT72:DV72"/>
    <mergeCell ref="DX72:DZ72"/>
    <mergeCell ref="EB72:ED72"/>
    <mergeCell ref="CF66:CH66"/>
    <mergeCell ref="CJ66:CL66"/>
    <mergeCell ref="CN66:CP66"/>
    <mergeCell ref="CR66:CT66"/>
    <mergeCell ref="CV66:CX66"/>
    <mergeCell ref="CZ66:DB66"/>
    <mergeCell ref="DD66:DF66"/>
    <mergeCell ref="DH66:DJ66"/>
    <mergeCell ref="DL66:DN66"/>
    <mergeCell ref="DP66:DR66"/>
    <mergeCell ref="DT66:DV66"/>
    <mergeCell ref="DX66:DZ66"/>
    <mergeCell ref="EB66:ED66"/>
    <mergeCell ref="EJ66:EL66"/>
    <mergeCell ref="EN66:EP66"/>
    <mergeCell ref="ER66:ET66"/>
    <mergeCell ref="CR56:CT56"/>
    <mergeCell ref="CV56:CX56"/>
    <mergeCell ref="CZ56:DB56"/>
    <mergeCell ref="DD56:DF56"/>
    <mergeCell ref="DH56:DJ56"/>
    <mergeCell ref="DL56:DN56"/>
    <mergeCell ref="DP56:DR56"/>
    <mergeCell ref="DT56:DV56"/>
    <mergeCell ref="DX56:DZ56"/>
    <mergeCell ref="EB56:ED56"/>
    <mergeCell ref="EF56:EH56"/>
    <mergeCell ref="EJ56:EL56"/>
    <mergeCell ref="EN56:EP56"/>
    <mergeCell ref="ER56:ET56"/>
    <mergeCell ref="CB66:CD66"/>
    <mergeCell ref="AB56:AD56"/>
    <mergeCell ref="AF56:AH56"/>
    <mergeCell ref="AJ56:AL56"/>
    <mergeCell ref="AN56:AP56"/>
    <mergeCell ref="AR56:AT56"/>
    <mergeCell ref="AV56:AX56"/>
    <mergeCell ref="AZ56:BB56"/>
    <mergeCell ref="BD56:BF56"/>
    <mergeCell ref="BH56:BJ56"/>
    <mergeCell ref="BL56:BN56"/>
    <mergeCell ref="BP56:BR56"/>
    <mergeCell ref="BT56:BV56"/>
    <mergeCell ref="BX56:BZ56"/>
    <mergeCell ref="CB56:CD56"/>
    <mergeCell ref="CF56:CH56"/>
    <mergeCell ref="CJ56:CL56"/>
    <mergeCell ref="AB66:AD66"/>
    <mergeCell ref="AF66:AH66"/>
    <mergeCell ref="AJ66:AL66"/>
    <mergeCell ref="AN66:AP66"/>
    <mergeCell ref="AR66:AT66"/>
    <mergeCell ref="AV66:AX66"/>
    <mergeCell ref="AZ66:BB66"/>
    <mergeCell ref="BD66:BF66"/>
    <mergeCell ref="BH66:BJ66"/>
    <mergeCell ref="BL66:BN66"/>
    <mergeCell ref="BP66:BR66"/>
    <mergeCell ref="BT66:BV66"/>
    <mergeCell ref="BX66:BZ66"/>
    <mergeCell ref="CN56:CP56"/>
    <mergeCell ref="CR91:CT91"/>
    <mergeCell ref="CV91:CX91"/>
    <mergeCell ref="CZ91:DB91"/>
    <mergeCell ref="DD91:DF91"/>
    <mergeCell ref="DH91:DJ91"/>
    <mergeCell ref="DL91:DN91"/>
    <mergeCell ref="DP91:DR91"/>
    <mergeCell ref="DT91:DV91"/>
    <mergeCell ref="DX91:DZ91"/>
    <mergeCell ref="EB91:ED91"/>
    <mergeCell ref="EF91:EH91"/>
    <mergeCell ref="EJ91:EL91"/>
    <mergeCell ref="EN91:EP91"/>
    <mergeCell ref="ER91:ET91"/>
    <mergeCell ref="H91:J91"/>
    <mergeCell ref="L91:N91"/>
    <mergeCell ref="P91:R91"/>
    <mergeCell ref="T91:V91"/>
    <mergeCell ref="X91:Z91"/>
    <mergeCell ref="AB91:AD91"/>
    <mergeCell ref="AF91:AH91"/>
    <mergeCell ref="AJ91:AL91"/>
    <mergeCell ref="AN91:AP91"/>
    <mergeCell ref="AR91:AT91"/>
    <mergeCell ref="AV91:AX91"/>
    <mergeCell ref="AZ91:BB91"/>
    <mergeCell ref="BD91:BF91"/>
    <mergeCell ref="BH91:BJ91"/>
    <mergeCell ref="BL91:BN91"/>
    <mergeCell ref="BP91:BR91"/>
    <mergeCell ref="BT91:BV91"/>
    <mergeCell ref="ER126:EU126"/>
    <mergeCell ref="ER127:EU127"/>
    <mergeCell ref="EN124:EQ124"/>
    <mergeCell ref="EN125:EQ125"/>
    <mergeCell ref="EJ128:EM128"/>
    <mergeCell ref="EJ114:EL114"/>
    <mergeCell ref="EJ116:EL116"/>
    <mergeCell ref="BX91:BZ91"/>
    <mergeCell ref="CB91:CD91"/>
    <mergeCell ref="CF91:CH91"/>
    <mergeCell ref="CJ91:CL91"/>
    <mergeCell ref="CN91:CP91"/>
    <mergeCell ref="ER124:EU124"/>
    <mergeCell ref="ER125:EU125"/>
    <mergeCell ref="ER108:ET108"/>
    <mergeCell ref="ER109:ET109"/>
    <mergeCell ref="ER110:ET110"/>
    <mergeCell ref="ER111:ET111"/>
    <mergeCell ref="ER93:ET93"/>
    <mergeCell ref="ER94:ET94"/>
    <mergeCell ref="ER95:ET95"/>
    <mergeCell ref="ER96:ET96"/>
    <mergeCell ref="ER97:ET97"/>
    <mergeCell ref="ER99:ET99"/>
    <mergeCell ref="ER100:ET100"/>
    <mergeCell ref="ER101:ET101"/>
    <mergeCell ref="EJ124:EM124"/>
    <mergeCell ref="EJ125:EM125"/>
    <mergeCell ref="EJ108:EL108"/>
    <mergeCell ref="EJ109:EL109"/>
    <mergeCell ref="EJ110:EL110"/>
    <mergeCell ref="EJ111:EL111"/>
    <mergeCell ref="EN94:EP94"/>
    <mergeCell ref="EN95:EP95"/>
    <mergeCell ref="EN96:EP96"/>
    <mergeCell ref="EN97:EP97"/>
    <mergeCell ref="EN99:EP99"/>
    <mergeCell ref="EN100:EP100"/>
    <mergeCell ref="EN101:EP101"/>
    <mergeCell ref="EJ101:EL101"/>
    <mergeCell ref="ER128:EU128"/>
    <mergeCell ref="ER113:ET113"/>
    <mergeCell ref="ER114:ET114"/>
    <mergeCell ref="ER116:ET116"/>
    <mergeCell ref="ER118:ET118"/>
    <mergeCell ref="ER120:EU120"/>
    <mergeCell ref="ER121:EU121"/>
    <mergeCell ref="ER122:EU122"/>
    <mergeCell ref="ER123:EU123"/>
    <mergeCell ref="ER102:ET102"/>
    <mergeCell ref="ER103:ET103"/>
    <mergeCell ref="ER104:ET104"/>
    <mergeCell ref="ER105:ET105"/>
    <mergeCell ref="ER106:ET106"/>
    <mergeCell ref="EN126:EQ126"/>
    <mergeCell ref="EN127:EQ127"/>
    <mergeCell ref="EN128:EQ128"/>
    <mergeCell ref="EN114:EP114"/>
    <mergeCell ref="EN116:EP116"/>
    <mergeCell ref="EN118:EP118"/>
    <mergeCell ref="EN120:EQ120"/>
    <mergeCell ref="EN121:EQ121"/>
    <mergeCell ref="EN122:EQ122"/>
    <mergeCell ref="EN123:EQ123"/>
    <mergeCell ref="EN86:EP86"/>
    <mergeCell ref="EN87:EP87"/>
    <mergeCell ref="EN88:EP88"/>
    <mergeCell ref="EN89:EP89"/>
    <mergeCell ref="EN90:EP90"/>
    <mergeCell ref="EN92:EP92"/>
    <mergeCell ref="EJ113:EL113"/>
    <mergeCell ref="ER1:EU1"/>
    <mergeCell ref="ER2:EU2"/>
    <mergeCell ref="ER3:EU3"/>
    <mergeCell ref="ER4:EU4"/>
    <mergeCell ref="ER5:EU5"/>
    <mergeCell ref="ER6:EU6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2:ET92"/>
    <mergeCell ref="EN113:EP113"/>
    <mergeCell ref="EN102:EP102"/>
    <mergeCell ref="EN103:EP103"/>
    <mergeCell ref="EN104:EP104"/>
    <mergeCell ref="EN108:EP108"/>
    <mergeCell ref="EN109:EP109"/>
    <mergeCell ref="EN110:EP110"/>
    <mergeCell ref="EN111:EP111"/>
    <mergeCell ref="EN93:EP93"/>
    <mergeCell ref="EN105:EP105"/>
    <mergeCell ref="EN106:EP106"/>
    <mergeCell ref="EF126:EI126"/>
    <mergeCell ref="EF127:EI127"/>
    <mergeCell ref="EF128:EI128"/>
    <mergeCell ref="EJ1:EM1"/>
    <mergeCell ref="EJ2:EM2"/>
    <mergeCell ref="EJ3:EM3"/>
    <mergeCell ref="EJ4:EM4"/>
    <mergeCell ref="EJ5:EM5"/>
    <mergeCell ref="EJ6:EM6"/>
    <mergeCell ref="EJ82:EL82"/>
    <mergeCell ref="EJ83:EL83"/>
    <mergeCell ref="EJ84:EL84"/>
    <mergeCell ref="EJ85:EL85"/>
    <mergeCell ref="EJ86:EL86"/>
    <mergeCell ref="EJ87:EL87"/>
    <mergeCell ref="EJ88:EL88"/>
    <mergeCell ref="EJ89:EL89"/>
    <mergeCell ref="EJ90:EL90"/>
    <mergeCell ref="EJ92:EL92"/>
    <mergeCell ref="EF113:EH113"/>
    <mergeCell ref="EN1:EQ1"/>
    <mergeCell ref="EN2:EQ2"/>
    <mergeCell ref="EN3:EQ3"/>
    <mergeCell ref="EN4:EQ4"/>
    <mergeCell ref="EN5:EQ5"/>
    <mergeCell ref="EN6:EQ6"/>
    <mergeCell ref="EN82:EP82"/>
    <mergeCell ref="EN83:EP83"/>
    <mergeCell ref="EN84:EP84"/>
    <mergeCell ref="EN85:EP85"/>
    <mergeCell ref="EJ126:EM126"/>
    <mergeCell ref="EJ127:EM127"/>
    <mergeCell ref="EF108:EH108"/>
    <mergeCell ref="EF109:EH109"/>
    <mergeCell ref="EF110:EH110"/>
    <mergeCell ref="EF111:EH111"/>
    <mergeCell ref="EF93:EH93"/>
    <mergeCell ref="EF94:EH94"/>
    <mergeCell ref="EF95:EH95"/>
    <mergeCell ref="EF96:EH96"/>
    <mergeCell ref="EF97:EH97"/>
    <mergeCell ref="EF99:EH99"/>
    <mergeCell ref="EF100:EH100"/>
    <mergeCell ref="EF101:EH101"/>
    <mergeCell ref="EJ118:EL118"/>
    <mergeCell ref="EJ120:EM120"/>
    <mergeCell ref="EJ121:EM121"/>
    <mergeCell ref="EJ122:EM122"/>
    <mergeCell ref="EJ123:EM123"/>
    <mergeCell ref="EJ102:EL102"/>
    <mergeCell ref="EJ103:EL103"/>
    <mergeCell ref="EJ104:EL104"/>
    <mergeCell ref="EJ105:EL105"/>
    <mergeCell ref="EJ106:EL106"/>
    <mergeCell ref="EJ93:EL93"/>
    <mergeCell ref="EJ94:EL94"/>
    <mergeCell ref="EJ95:EL95"/>
    <mergeCell ref="EJ96:EL96"/>
    <mergeCell ref="EJ97:EL97"/>
    <mergeCell ref="EJ99:EL99"/>
    <mergeCell ref="EJ100:EL100"/>
    <mergeCell ref="EB124:EE124"/>
    <mergeCell ref="EB125:EE125"/>
    <mergeCell ref="EB108:ED108"/>
    <mergeCell ref="EB109:ED109"/>
    <mergeCell ref="EB110:ED110"/>
    <mergeCell ref="EB111:ED111"/>
    <mergeCell ref="EB93:ED93"/>
    <mergeCell ref="EB94:ED94"/>
    <mergeCell ref="EB95:ED95"/>
    <mergeCell ref="EB96:ED96"/>
    <mergeCell ref="EB97:ED97"/>
    <mergeCell ref="EB99:ED99"/>
    <mergeCell ref="EB100:ED100"/>
    <mergeCell ref="EB101:ED101"/>
    <mergeCell ref="EF124:EI124"/>
    <mergeCell ref="EF125:EI125"/>
    <mergeCell ref="EB128:EE128"/>
    <mergeCell ref="EB114:ED114"/>
    <mergeCell ref="EB116:ED116"/>
    <mergeCell ref="EB118:ED118"/>
    <mergeCell ref="EB120:EE120"/>
    <mergeCell ref="EB121:EE121"/>
    <mergeCell ref="EB122:EE122"/>
    <mergeCell ref="EB123:EE123"/>
    <mergeCell ref="EF114:EH114"/>
    <mergeCell ref="EF116:EH116"/>
    <mergeCell ref="EF118:EH118"/>
    <mergeCell ref="EF120:EI120"/>
    <mergeCell ref="EF121:EI121"/>
    <mergeCell ref="EF122:EI122"/>
    <mergeCell ref="EF123:EI123"/>
    <mergeCell ref="EF102:EH102"/>
    <mergeCell ref="EF1:EI1"/>
    <mergeCell ref="EF2:EI2"/>
    <mergeCell ref="EF3:EI3"/>
    <mergeCell ref="EF4:EI4"/>
    <mergeCell ref="EF5:EI5"/>
    <mergeCell ref="EF6:EI6"/>
    <mergeCell ref="EF82:EH82"/>
    <mergeCell ref="EF83:EH83"/>
    <mergeCell ref="EF84:EH84"/>
    <mergeCell ref="EF85:EH85"/>
    <mergeCell ref="EF86:EH86"/>
    <mergeCell ref="EF87:EH87"/>
    <mergeCell ref="EF88:EH88"/>
    <mergeCell ref="EF89:EH89"/>
    <mergeCell ref="EF90:EH90"/>
    <mergeCell ref="EF92:EH92"/>
    <mergeCell ref="EB113:ED113"/>
    <mergeCell ref="EB102:ED102"/>
    <mergeCell ref="EB103:ED103"/>
    <mergeCell ref="EB104:ED104"/>
    <mergeCell ref="EB105:ED105"/>
    <mergeCell ref="EB106:ED106"/>
    <mergeCell ref="EF105:EH105"/>
    <mergeCell ref="EF106:EH106"/>
    <mergeCell ref="EF103:EH103"/>
    <mergeCell ref="EF104:EH104"/>
    <mergeCell ref="EF66:EH66"/>
    <mergeCell ref="DX126:EA126"/>
    <mergeCell ref="DX127:EA127"/>
    <mergeCell ref="DX128:EA128"/>
    <mergeCell ref="EB1:EE1"/>
    <mergeCell ref="EB2:EE2"/>
    <mergeCell ref="EB3:EE3"/>
    <mergeCell ref="EB4:EE4"/>
    <mergeCell ref="EB5:EE5"/>
    <mergeCell ref="EB6:EE6"/>
    <mergeCell ref="EB82:ED82"/>
    <mergeCell ref="EB83:ED83"/>
    <mergeCell ref="EB84:ED84"/>
    <mergeCell ref="EB85:ED85"/>
    <mergeCell ref="EB86:ED86"/>
    <mergeCell ref="EB87:ED87"/>
    <mergeCell ref="EB88:ED88"/>
    <mergeCell ref="EB89:ED89"/>
    <mergeCell ref="EB90:ED90"/>
    <mergeCell ref="EB92:ED92"/>
    <mergeCell ref="DX113:DZ113"/>
    <mergeCell ref="DX114:DZ114"/>
    <mergeCell ref="DX116:DZ116"/>
    <mergeCell ref="DX118:DZ118"/>
    <mergeCell ref="DX120:EA120"/>
    <mergeCell ref="DX121:EA121"/>
    <mergeCell ref="DX122:EA122"/>
    <mergeCell ref="DX123:EA123"/>
    <mergeCell ref="DX102:DZ102"/>
    <mergeCell ref="DX103:DZ103"/>
    <mergeCell ref="DX104:DZ104"/>
    <mergeCell ref="EB126:EE126"/>
    <mergeCell ref="EB127:EE127"/>
    <mergeCell ref="DX108:DZ108"/>
    <mergeCell ref="DX109:DZ109"/>
    <mergeCell ref="DX110:DZ110"/>
    <mergeCell ref="DX111:DZ111"/>
    <mergeCell ref="DX93:DZ93"/>
    <mergeCell ref="DX94:DZ94"/>
    <mergeCell ref="DX95:DZ95"/>
    <mergeCell ref="DX96:DZ96"/>
    <mergeCell ref="DX97:DZ97"/>
    <mergeCell ref="DX99:DZ99"/>
    <mergeCell ref="DX100:DZ100"/>
    <mergeCell ref="DX101:DZ101"/>
    <mergeCell ref="DT124:DW124"/>
    <mergeCell ref="DT125:DW125"/>
    <mergeCell ref="DT108:DV108"/>
    <mergeCell ref="DT109:DV109"/>
    <mergeCell ref="DT110:DV110"/>
    <mergeCell ref="DT111:DV111"/>
    <mergeCell ref="DT93:DV93"/>
    <mergeCell ref="DT94:DV94"/>
    <mergeCell ref="DT95:DV95"/>
    <mergeCell ref="DT96:DV96"/>
    <mergeCell ref="DT97:DV97"/>
    <mergeCell ref="DT99:DV99"/>
    <mergeCell ref="DT100:DV100"/>
    <mergeCell ref="DT101:DV101"/>
    <mergeCell ref="DX124:EA124"/>
    <mergeCell ref="DX125:EA125"/>
    <mergeCell ref="DT128:DW128"/>
    <mergeCell ref="DX1:EA1"/>
    <mergeCell ref="DX2:EA2"/>
    <mergeCell ref="DX3:EA3"/>
    <mergeCell ref="DX4:EA4"/>
    <mergeCell ref="DX5:EA5"/>
    <mergeCell ref="DX6:EA6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2:DZ92"/>
    <mergeCell ref="DT113:DV113"/>
    <mergeCell ref="DT114:DV114"/>
    <mergeCell ref="DT116:DV116"/>
    <mergeCell ref="DT118:DV118"/>
    <mergeCell ref="DT120:DW120"/>
    <mergeCell ref="DT121:DW121"/>
    <mergeCell ref="DT122:DW122"/>
    <mergeCell ref="DT123:DW123"/>
    <mergeCell ref="DT102:DV102"/>
    <mergeCell ref="DT103:DV103"/>
    <mergeCell ref="DT104:DV104"/>
    <mergeCell ref="DT105:DV105"/>
    <mergeCell ref="DT106:DV106"/>
    <mergeCell ref="DX105:DZ105"/>
    <mergeCell ref="DX106:DZ106"/>
    <mergeCell ref="DP126:DS126"/>
    <mergeCell ref="DP127:DS127"/>
    <mergeCell ref="DP128:DS128"/>
    <mergeCell ref="DT1:DW1"/>
    <mergeCell ref="DT2:DW2"/>
    <mergeCell ref="DT3:DW3"/>
    <mergeCell ref="DT4:DW4"/>
    <mergeCell ref="DT5:DW5"/>
    <mergeCell ref="DT6:DW6"/>
    <mergeCell ref="DT82:DV82"/>
    <mergeCell ref="DT83:DV83"/>
    <mergeCell ref="DT84:DV84"/>
    <mergeCell ref="DT85:DV85"/>
    <mergeCell ref="DT86:DV86"/>
    <mergeCell ref="DT87:DV87"/>
    <mergeCell ref="DT88:DV88"/>
    <mergeCell ref="DT89:DV89"/>
    <mergeCell ref="DT90:DV90"/>
    <mergeCell ref="DT92:DV92"/>
    <mergeCell ref="DP113:DR113"/>
    <mergeCell ref="DP114:DR114"/>
    <mergeCell ref="DP116:DR116"/>
    <mergeCell ref="DP118:DR118"/>
    <mergeCell ref="DP120:DS120"/>
    <mergeCell ref="DP121:DS121"/>
    <mergeCell ref="DP122:DS122"/>
    <mergeCell ref="DP123:DS123"/>
    <mergeCell ref="DP102:DR102"/>
    <mergeCell ref="DP103:DR103"/>
    <mergeCell ref="DP104:DR104"/>
    <mergeCell ref="DT126:DW126"/>
    <mergeCell ref="DT127:DW127"/>
    <mergeCell ref="DP108:DR108"/>
    <mergeCell ref="DP109:DR109"/>
    <mergeCell ref="DP110:DR110"/>
    <mergeCell ref="DP111:DR111"/>
    <mergeCell ref="DP93:DR93"/>
    <mergeCell ref="DP94:DR94"/>
    <mergeCell ref="DP95:DR95"/>
    <mergeCell ref="DP96:DR96"/>
    <mergeCell ref="DP97:DR97"/>
    <mergeCell ref="DP99:DR99"/>
    <mergeCell ref="DP100:DR100"/>
    <mergeCell ref="DP101:DR101"/>
    <mergeCell ref="DP124:DS124"/>
    <mergeCell ref="DP125:DS125"/>
    <mergeCell ref="DP1:DS1"/>
    <mergeCell ref="DP2:DS2"/>
    <mergeCell ref="DP3:DS3"/>
    <mergeCell ref="DP4:DS4"/>
    <mergeCell ref="DP5:DS5"/>
    <mergeCell ref="DP6:DS6"/>
    <mergeCell ref="DP82:DR82"/>
    <mergeCell ref="DP83:DR83"/>
    <mergeCell ref="DP84:DR84"/>
    <mergeCell ref="DP85:DR85"/>
    <mergeCell ref="DP86:DR86"/>
    <mergeCell ref="DP87:DR87"/>
    <mergeCell ref="DP88:DR88"/>
    <mergeCell ref="DP89:DR89"/>
    <mergeCell ref="DP90:DR90"/>
    <mergeCell ref="DP92:DR92"/>
    <mergeCell ref="DP105:DR105"/>
    <mergeCell ref="DP106:DR106"/>
    <mergeCell ref="DL126:DO126"/>
    <mergeCell ref="DL127:DO127"/>
    <mergeCell ref="DL128:DO128"/>
    <mergeCell ref="DL113:DN113"/>
    <mergeCell ref="DL114:DN114"/>
    <mergeCell ref="DL116:DN116"/>
    <mergeCell ref="DL118:DN118"/>
    <mergeCell ref="DL120:DO120"/>
    <mergeCell ref="DL121:DO121"/>
    <mergeCell ref="DL122:DO122"/>
    <mergeCell ref="DL123:DO123"/>
    <mergeCell ref="DL102:DN102"/>
    <mergeCell ref="DL103:DN103"/>
    <mergeCell ref="DL104:DN104"/>
    <mergeCell ref="DL108:DN108"/>
    <mergeCell ref="DL109:DN109"/>
    <mergeCell ref="DL110:DN110"/>
    <mergeCell ref="DL111:DN111"/>
    <mergeCell ref="DL93:DN93"/>
    <mergeCell ref="DL94:DN94"/>
    <mergeCell ref="DL95:DN95"/>
    <mergeCell ref="DL96:DN96"/>
    <mergeCell ref="DL97:DN97"/>
    <mergeCell ref="DL99:DN99"/>
    <mergeCell ref="DL100:DN100"/>
    <mergeCell ref="DL101:DN101"/>
    <mergeCell ref="DH124:DK124"/>
    <mergeCell ref="DH125:DK125"/>
    <mergeCell ref="DH108:DJ108"/>
    <mergeCell ref="DH109:DJ109"/>
    <mergeCell ref="DH110:DJ110"/>
    <mergeCell ref="DH111:DJ111"/>
    <mergeCell ref="DH93:DJ93"/>
    <mergeCell ref="DH94:DJ94"/>
    <mergeCell ref="DH95:DJ95"/>
    <mergeCell ref="DH96:DJ96"/>
    <mergeCell ref="DH97:DJ97"/>
    <mergeCell ref="DH99:DJ99"/>
    <mergeCell ref="DH100:DJ100"/>
    <mergeCell ref="DH101:DJ101"/>
    <mergeCell ref="DL124:DO124"/>
    <mergeCell ref="DL125:DO125"/>
    <mergeCell ref="DH128:DK128"/>
    <mergeCell ref="DL1:DO1"/>
    <mergeCell ref="DL2:DO2"/>
    <mergeCell ref="DL3:DO3"/>
    <mergeCell ref="DL4:DO4"/>
    <mergeCell ref="DL5:DO5"/>
    <mergeCell ref="DL6:DO6"/>
    <mergeCell ref="DL82:DN82"/>
    <mergeCell ref="DL83:DN83"/>
    <mergeCell ref="DL84:DN84"/>
    <mergeCell ref="DL85:DN85"/>
    <mergeCell ref="DL86:DN86"/>
    <mergeCell ref="DL87:DN87"/>
    <mergeCell ref="DL88:DN88"/>
    <mergeCell ref="DL89:DN89"/>
    <mergeCell ref="DL90:DN90"/>
    <mergeCell ref="DL92:DN92"/>
    <mergeCell ref="DH113:DJ113"/>
    <mergeCell ref="DH114:DJ114"/>
    <mergeCell ref="DH116:DJ116"/>
    <mergeCell ref="DH118:DJ118"/>
    <mergeCell ref="DH120:DK120"/>
    <mergeCell ref="DH121:DK121"/>
    <mergeCell ref="DH122:DK122"/>
    <mergeCell ref="DH123:DK123"/>
    <mergeCell ref="DH102:DJ102"/>
    <mergeCell ref="DH103:DJ103"/>
    <mergeCell ref="DH104:DJ104"/>
    <mergeCell ref="DH105:DJ105"/>
    <mergeCell ref="DH106:DJ106"/>
    <mergeCell ref="DL105:DN105"/>
    <mergeCell ref="DL106:DN106"/>
    <mergeCell ref="DD126:DG126"/>
    <mergeCell ref="DD127:DG127"/>
    <mergeCell ref="DD128:DG128"/>
    <mergeCell ref="DH1:DK1"/>
    <mergeCell ref="DH2:DK2"/>
    <mergeCell ref="DH3:DK3"/>
    <mergeCell ref="DH4:DK4"/>
    <mergeCell ref="DH5:DK5"/>
    <mergeCell ref="DH6:DK6"/>
    <mergeCell ref="DH82:DJ82"/>
    <mergeCell ref="DH83:DJ83"/>
    <mergeCell ref="DH84:DJ84"/>
    <mergeCell ref="DH85:DJ85"/>
    <mergeCell ref="DH86:DJ86"/>
    <mergeCell ref="DH87:DJ87"/>
    <mergeCell ref="DH88:DJ88"/>
    <mergeCell ref="DH89:DJ89"/>
    <mergeCell ref="DH90:DJ90"/>
    <mergeCell ref="DH92:DJ92"/>
    <mergeCell ref="DD113:DF113"/>
    <mergeCell ref="DD114:DF114"/>
    <mergeCell ref="DD116:DF116"/>
    <mergeCell ref="DD118:DF118"/>
    <mergeCell ref="DD120:DG120"/>
    <mergeCell ref="DD121:DG121"/>
    <mergeCell ref="DD122:DG122"/>
    <mergeCell ref="DD123:DG123"/>
    <mergeCell ref="DD102:DF102"/>
    <mergeCell ref="DD103:DF103"/>
    <mergeCell ref="DD104:DF104"/>
    <mergeCell ref="DH126:DK126"/>
    <mergeCell ref="DH127:DK127"/>
    <mergeCell ref="DD108:DF108"/>
    <mergeCell ref="DD109:DF109"/>
    <mergeCell ref="DD110:DF110"/>
    <mergeCell ref="DD111:DF111"/>
    <mergeCell ref="DD93:DF93"/>
    <mergeCell ref="DD94:DF94"/>
    <mergeCell ref="DD95:DF95"/>
    <mergeCell ref="DD96:DF96"/>
    <mergeCell ref="DD97:DF97"/>
    <mergeCell ref="DD99:DF99"/>
    <mergeCell ref="DD100:DF100"/>
    <mergeCell ref="DD101:DF101"/>
    <mergeCell ref="CZ124:DC124"/>
    <mergeCell ref="CZ125:DC125"/>
    <mergeCell ref="CZ108:DB108"/>
    <mergeCell ref="CZ109:DB109"/>
    <mergeCell ref="CZ110:DB110"/>
    <mergeCell ref="CZ111:DB111"/>
    <mergeCell ref="CZ93:DB93"/>
    <mergeCell ref="CZ94:DB94"/>
    <mergeCell ref="CZ95:DB95"/>
    <mergeCell ref="CZ96:DB96"/>
    <mergeCell ref="CZ97:DB97"/>
    <mergeCell ref="CZ99:DB99"/>
    <mergeCell ref="CZ100:DB100"/>
    <mergeCell ref="CZ101:DB101"/>
    <mergeCell ref="DD124:DG124"/>
    <mergeCell ref="DD125:DG125"/>
    <mergeCell ref="CZ128:DC128"/>
    <mergeCell ref="DD1:DG1"/>
    <mergeCell ref="DD2:DG2"/>
    <mergeCell ref="DD3:DG3"/>
    <mergeCell ref="DD4:DG4"/>
    <mergeCell ref="DD5:DG5"/>
    <mergeCell ref="DD6:DG6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2:DF92"/>
    <mergeCell ref="CZ113:DB113"/>
    <mergeCell ref="CZ114:DB114"/>
    <mergeCell ref="CZ116:DB116"/>
    <mergeCell ref="CZ118:DB118"/>
    <mergeCell ref="CZ120:DC120"/>
    <mergeCell ref="CZ121:DC121"/>
    <mergeCell ref="CZ122:DC122"/>
    <mergeCell ref="CZ123:DC123"/>
    <mergeCell ref="CZ102:DB102"/>
    <mergeCell ref="CZ103:DB103"/>
    <mergeCell ref="CZ104:DB104"/>
    <mergeCell ref="CZ105:DB105"/>
    <mergeCell ref="CZ106:DB106"/>
    <mergeCell ref="DD105:DF105"/>
    <mergeCell ref="DD106:DF106"/>
    <mergeCell ref="CV126:CY126"/>
    <mergeCell ref="CV127:CY127"/>
    <mergeCell ref="CV128:CY128"/>
    <mergeCell ref="CZ1:DC1"/>
    <mergeCell ref="CZ2:DC2"/>
    <mergeCell ref="CZ3:DC3"/>
    <mergeCell ref="CZ4:DC4"/>
    <mergeCell ref="CZ5:DC5"/>
    <mergeCell ref="CZ6:DC6"/>
    <mergeCell ref="CZ82:DB82"/>
    <mergeCell ref="CZ83:DB83"/>
    <mergeCell ref="CZ84:DB84"/>
    <mergeCell ref="CZ85:DB85"/>
    <mergeCell ref="CZ86:DB86"/>
    <mergeCell ref="CZ87:DB87"/>
    <mergeCell ref="CZ88:DB88"/>
    <mergeCell ref="CZ89:DB89"/>
    <mergeCell ref="CZ90:DB90"/>
    <mergeCell ref="CZ92:DB92"/>
    <mergeCell ref="CV113:CX113"/>
    <mergeCell ref="CV114:CX114"/>
    <mergeCell ref="CV116:CX116"/>
    <mergeCell ref="CV118:CX118"/>
    <mergeCell ref="CV120:CY120"/>
    <mergeCell ref="CV121:CY121"/>
    <mergeCell ref="CV122:CY122"/>
    <mergeCell ref="CV123:CY123"/>
    <mergeCell ref="CV102:CX102"/>
    <mergeCell ref="CV103:CX103"/>
    <mergeCell ref="CV104:CX104"/>
    <mergeCell ref="CZ126:DC126"/>
    <mergeCell ref="CZ127:DC127"/>
    <mergeCell ref="CV108:CX108"/>
    <mergeCell ref="CV109:CX109"/>
    <mergeCell ref="CV110:CX110"/>
    <mergeCell ref="CV111:CX111"/>
    <mergeCell ref="CV93:CX93"/>
    <mergeCell ref="CV94:CX94"/>
    <mergeCell ref="CV95:CX95"/>
    <mergeCell ref="CV96:CX96"/>
    <mergeCell ref="CV97:CX97"/>
    <mergeCell ref="CV99:CX99"/>
    <mergeCell ref="CV100:CX100"/>
    <mergeCell ref="CV101:CX101"/>
    <mergeCell ref="CR124:CU124"/>
    <mergeCell ref="CR125:CU125"/>
    <mergeCell ref="CR108:CT108"/>
    <mergeCell ref="CR109:CT109"/>
    <mergeCell ref="CR110:CT110"/>
    <mergeCell ref="CR111:CT111"/>
    <mergeCell ref="CR93:CT93"/>
    <mergeCell ref="CR94:CT94"/>
    <mergeCell ref="CR95:CT95"/>
    <mergeCell ref="CR96:CT96"/>
    <mergeCell ref="CR97:CT97"/>
    <mergeCell ref="CR99:CT99"/>
    <mergeCell ref="CR100:CT100"/>
    <mergeCell ref="CR101:CT101"/>
    <mergeCell ref="CV124:CY124"/>
    <mergeCell ref="CV125:CY125"/>
    <mergeCell ref="CR128:CU128"/>
    <mergeCell ref="CV1:CY1"/>
    <mergeCell ref="CV2:CY2"/>
    <mergeCell ref="CV3:CY3"/>
    <mergeCell ref="CV4:CY4"/>
    <mergeCell ref="CV5:CY5"/>
    <mergeCell ref="CV6:CY6"/>
    <mergeCell ref="CV82:CX82"/>
    <mergeCell ref="CV83:CX83"/>
    <mergeCell ref="CV84:CX84"/>
    <mergeCell ref="CV85:CX85"/>
    <mergeCell ref="CV86:CX86"/>
    <mergeCell ref="CV87:CX87"/>
    <mergeCell ref="CV88:CX88"/>
    <mergeCell ref="CV89:CX89"/>
    <mergeCell ref="CV90:CX90"/>
    <mergeCell ref="CV92:CX92"/>
    <mergeCell ref="CR113:CT113"/>
    <mergeCell ref="CR114:CT114"/>
    <mergeCell ref="CR116:CT116"/>
    <mergeCell ref="CR118:CT118"/>
    <mergeCell ref="CR120:CU120"/>
    <mergeCell ref="CR121:CU121"/>
    <mergeCell ref="CR122:CU122"/>
    <mergeCell ref="CR123:CU123"/>
    <mergeCell ref="CR102:CT102"/>
    <mergeCell ref="CR103:CT103"/>
    <mergeCell ref="CR104:CT104"/>
    <mergeCell ref="CR105:CT105"/>
    <mergeCell ref="CR106:CT106"/>
    <mergeCell ref="CV105:CX105"/>
    <mergeCell ref="CV106:CX106"/>
    <mergeCell ref="CN126:CQ126"/>
    <mergeCell ref="CN127:CQ127"/>
    <mergeCell ref="CN128:CQ128"/>
    <mergeCell ref="CR1:CU1"/>
    <mergeCell ref="CR2:CU2"/>
    <mergeCell ref="CR3:CU3"/>
    <mergeCell ref="CR4:CU4"/>
    <mergeCell ref="CR5:CU5"/>
    <mergeCell ref="CR6:CU6"/>
    <mergeCell ref="CR82:CT82"/>
    <mergeCell ref="CR83:CT83"/>
    <mergeCell ref="CR84:CT84"/>
    <mergeCell ref="CR85:CT85"/>
    <mergeCell ref="CR86:CT86"/>
    <mergeCell ref="CR87:CT87"/>
    <mergeCell ref="CR88:CT88"/>
    <mergeCell ref="CR89:CT89"/>
    <mergeCell ref="CR90:CT90"/>
    <mergeCell ref="CR92:CT92"/>
    <mergeCell ref="CN113:CP113"/>
    <mergeCell ref="CN114:CP114"/>
    <mergeCell ref="CN116:CP116"/>
    <mergeCell ref="CN118:CP118"/>
    <mergeCell ref="CN120:CQ120"/>
    <mergeCell ref="CN121:CQ121"/>
    <mergeCell ref="CN122:CQ122"/>
    <mergeCell ref="CN123:CQ123"/>
    <mergeCell ref="CN102:CP102"/>
    <mergeCell ref="CN103:CP103"/>
    <mergeCell ref="CN104:CP104"/>
    <mergeCell ref="CR126:CU126"/>
    <mergeCell ref="CR127:CU127"/>
    <mergeCell ref="CN108:CP108"/>
    <mergeCell ref="CN109:CP109"/>
    <mergeCell ref="CN110:CP110"/>
    <mergeCell ref="CN111:CP111"/>
    <mergeCell ref="CN93:CP93"/>
    <mergeCell ref="CN94:CP94"/>
    <mergeCell ref="CN95:CP95"/>
    <mergeCell ref="CN96:CP96"/>
    <mergeCell ref="CN97:CP97"/>
    <mergeCell ref="CN99:CP99"/>
    <mergeCell ref="CN100:CP100"/>
    <mergeCell ref="CN101:CP101"/>
    <mergeCell ref="CJ124:CM124"/>
    <mergeCell ref="CJ125:CM125"/>
    <mergeCell ref="CJ108:CL108"/>
    <mergeCell ref="CJ109:CL109"/>
    <mergeCell ref="CJ110:CL110"/>
    <mergeCell ref="CJ111:CL111"/>
    <mergeCell ref="CJ93:CL93"/>
    <mergeCell ref="CJ94:CL94"/>
    <mergeCell ref="CJ95:CL95"/>
    <mergeCell ref="CJ96:CL96"/>
    <mergeCell ref="CJ97:CL97"/>
    <mergeCell ref="CJ99:CL99"/>
    <mergeCell ref="CJ100:CL100"/>
    <mergeCell ref="CJ101:CL101"/>
    <mergeCell ref="CN124:CQ124"/>
    <mergeCell ref="CN125:CQ125"/>
    <mergeCell ref="CJ128:CM128"/>
    <mergeCell ref="CN1:CQ1"/>
    <mergeCell ref="CN2:CQ2"/>
    <mergeCell ref="CN3:CQ3"/>
    <mergeCell ref="CN4:CQ4"/>
    <mergeCell ref="CN5:CQ5"/>
    <mergeCell ref="CN6:CQ6"/>
    <mergeCell ref="CN82:CP82"/>
    <mergeCell ref="CN83:CP83"/>
    <mergeCell ref="CN84:CP84"/>
    <mergeCell ref="CN85:CP85"/>
    <mergeCell ref="CN86:CP86"/>
    <mergeCell ref="CN87:CP87"/>
    <mergeCell ref="CN88:CP88"/>
    <mergeCell ref="CN89:CP89"/>
    <mergeCell ref="CN90:CP90"/>
    <mergeCell ref="CN92:CP92"/>
    <mergeCell ref="CJ113:CL113"/>
    <mergeCell ref="CJ114:CL114"/>
    <mergeCell ref="CJ116:CL116"/>
    <mergeCell ref="CJ118:CL118"/>
    <mergeCell ref="CJ120:CM120"/>
    <mergeCell ref="CJ121:CM121"/>
    <mergeCell ref="CJ122:CM122"/>
    <mergeCell ref="CJ123:CM123"/>
    <mergeCell ref="CJ102:CL102"/>
    <mergeCell ref="CJ103:CL103"/>
    <mergeCell ref="CJ104:CL104"/>
    <mergeCell ref="CJ105:CL105"/>
    <mergeCell ref="CJ106:CL106"/>
    <mergeCell ref="CN105:CP105"/>
    <mergeCell ref="CN106:CP106"/>
    <mergeCell ref="CF126:CI126"/>
    <mergeCell ref="CF127:CI127"/>
    <mergeCell ref="CF128:CI128"/>
    <mergeCell ref="CJ1:CM1"/>
    <mergeCell ref="CJ2:CM2"/>
    <mergeCell ref="CJ3:CM3"/>
    <mergeCell ref="CJ4:CM4"/>
    <mergeCell ref="CJ5:CM5"/>
    <mergeCell ref="CJ6:CM6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2:CL92"/>
    <mergeCell ref="CF113:CH113"/>
    <mergeCell ref="CF114:CH114"/>
    <mergeCell ref="CF116:CH116"/>
    <mergeCell ref="CF118:CH118"/>
    <mergeCell ref="CF120:CI120"/>
    <mergeCell ref="CF121:CI121"/>
    <mergeCell ref="CF122:CI122"/>
    <mergeCell ref="CF123:CI123"/>
    <mergeCell ref="CF102:CH102"/>
    <mergeCell ref="CF103:CH103"/>
    <mergeCell ref="CF104:CH104"/>
    <mergeCell ref="CJ126:CM126"/>
    <mergeCell ref="CJ127:CM127"/>
    <mergeCell ref="CF108:CH108"/>
    <mergeCell ref="CF109:CH109"/>
    <mergeCell ref="CF110:CH110"/>
    <mergeCell ref="CF111:CH111"/>
    <mergeCell ref="CF93:CH93"/>
    <mergeCell ref="CF94:CH94"/>
    <mergeCell ref="CF95:CH95"/>
    <mergeCell ref="CF96:CH96"/>
    <mergeCell ref="CF97:CH97"/>
    <mergeCell ref="CF99:CH99"/>
    <mergeCell ref="CF100:CH100"/>
    <mergeCell ref="CF101:CH101"/>
    <mergeCell ref="CB124:CE124"/>
    <mergeCell ref="CB125:CE125"/>
    <mergeCell ref="CB108:CD108"/>
    <mergeCell ref="CB109:CD109"/>
    <mergeCell ref="CB110:CD110"/>
    <mergeCell ref="CB111:CD111"/>
    <mergeCell ref="CB93:CD93"/>
    <mergeCell ref="CB94:CD94"/>
    <mergeCell ref="CB95:CD95"/>
    <mergeCell ref="CB96:CD96"/>
    <mergeCell ref="CB97:CD97"/>
    <mergeCell ref="CB99:CD99"/>
    <mergeCell ref="CB100:CD100"/>
    <mergeCell ref="CB101:CD101"/>
    <mergeCell ref="CF124:CI124"/>
    <mergeCell ref="CF125:CI125"/>
    <mergeCell ref="CB128:CE128"/>
    <mergeCell ref="CF1:CI1"/>
    <mergeCell ref="CF2:CI2"/>
    <mergeCell ref="CF3:CI3"/>
    <mergeCell ref="CF4:CI4"/>
    <mergeCell ref="CF5:CI5"/>
    <mergeCell ref="CF6:CI6"/>
    <mergeCell ref="CF82:CH82"/>
    <mergeCell ref="CF83:CH83"/>
    <mergeCell ref="CF84:CH84"/>
    <mergeCell ref="CF85:CH85"/>
    <mergeCell ref="CF86:CH86"/>
    <mergeCell ref="CF87:CH87"/>
    <mergeCell ref="CF88:CH88"/>
    <mergeCell ref="CF89:CH89"/>
    <mergeCell ref="CF90:CH90"/>
    <mergeCell ref="CF92:CH92"/>
    <mergeCell ref="CB113:CD113"/>
    <mergeCell ref="CB114:CD114"/>
    <mergeCell ref="CB116:CD116"/>
    <mergeCell ref="CB118:CD118"/>
    <mergeCell ref="CB120:CE120"/>
    <mergeCell ref="CB121:CE121"/>
    <mergeCell ref="CB122:CE122"/>
    <mergeCell ref="CB123:CE123"/>
    <mergeCell ref="CB102:CD102"/>
    <mergeCell ref="CB103:CD103"/>
    <mergeCell ref="CB104:CD104"/>
    <mergeCell ref="CB105:CD105"/>
    <mergeCell ref="CB106:CD106"/>
    <mergeCell ref="CF105:CH105"/>
    <mergeCell ref="CF106:CH106"/>
    <mergeCell ref="BX126:CA126"/>
    <mergeCell ref="BX127:CA127"/>
    <mergeCell ref="BX128:CA128"/>
    <mergeCell ref="CB1:CE1"/>
    <mergeCell ref="CB2:CE2"/>
    <mergeCell ref="CB3:CE3"/>
    <mergeCell ref="CB4:CE4"/>
    <mergeCell ref="CB5:CE5"/>
    <mergeCell ref="CB6:CE6"/>
    <mergeCell ref="CB82:CD82"/>
    <mergeCell ref="CB83:CD83"/>
    <mergeCell ref="CB84:CD84"/>
    <mergeCell ref="CB85:CD85"/>
    <mergeCell ref="CB86:CD86"/>
    <mergeCell ref="CB87:CD87"/>
    <mergeCell ref="CB88:CD88"/>
    <mergeCell ref="CB89:CD89"/>
    <mergeCell ref="CB90:CD90"/>
    <mergeCell ref="CB92:CD92"/>
    <mergeCell ref="BX113:BZ113"/>
    <mergeCell ref="BX114:BZ114"/>
    <mergeCell ref="BX116:BZ116"/>
    <mergeCell ref="BX118:BZ118"/>
    <mergeCell ref="BX120:CA120"/>
    <mergeCell ref="BX121:CA121"/>
    <mergeCell ref="BX122:CA122"/>
    <mergeCell ref="BX123:CA123"/>
    <mergeCell ref="BX102:BZ102"/>
    <mergeCell ref="BX103:BZ103"/>
    <mergeCell ref="BX104:BZ104"/>
    <mergeCell ref="CB126:CE126"/>
    <mergeCell ref="CB127:CE127"/>
    <mergeCell ref="BX108:BZ108"/>
    <mergeCell ref="BX109:BZ109"/>
    <mergeCell ref="BX110:BZ110"/>
    <mergeCell ref="BX111:BZ111"/>
    <mergeCell ref="BX93:BZ93"/>
    <mergeCell ref="BX94:BZ94"/>
    <mergeCell ref="BX95:BZ95"/>
    <mergeCell ref="BX96:BZ96"/>
    <mergeCell ref="BX97:BZ97"/>
    <mergeCell ref="BX99:BZ99"/>
    <mergeCell ref="BX100:BZ100"/>
    <mergeCell ref="BX101:BZ101"/>
    <mergeCell ref="BT124:BW124"/>
    <mergeCell ref="BT125:BW125"/>
    <mergeCell ref="BT108:BV108"/>
    <mergeCell ref="BT109:BV109"/>
    <mergeCell ref="BT110:BV110"/>
    <mergeCell ref="BT111:BV111"/>
    <mergeCell ref="BT93:BV93"/>
    <mergeCell ref="BT94:BV94"/>
    <mergeCell ref="BT95:BV95"/>
    <mergeCell ref="BT96:BV96"/>
    <mergeCell ref="BT97:BV97"/>
    <mergeCell ref="BT99:BV99"/>
    <mergeCell ref="BT100:BV100"/>
    <mergeCell ref="BT101:BV101"/>
    <mergeCell ref="BX124:CA124"/>
    <mergeCell ref="BX125:CA125"/>
    <mergeCell ref="BT128:BW128"/>
    <mergeCell ref="BX1:CA1"/>
    <mergeCell ref="BX2:CA2"/>
    <mergeCell ref="BX3:CA3"/>
    <mergeCell ref="BX4:CA4"/>
    <mergeCell ref="BX5:CA5"/>
    <mergeCell ref="BX6:CA6"/>
    <mergeCell ref="BX82:BZ82"/>
    <mergeCell ref="BX83:BZ83"/>
    <mergeCell ref="BX84:BZ84"/>
    <mergeCell ref="BX85:BZ85"/>
    <mergeCell ref="BX86:BZ86"/>
    <mergeCell ref="BX87:BZ87"/>
    <mergeCell ref="BX88:BZ88"/>
    <mergeCell ref="BX89:BZ89"/>
    <mergeCell ref="BX90:BZ90"/>
    <mergeCell ref="BX92:BZ92"/>
    <mergeCell ref="BT113:BV113"/>
    <mergeCell ref="BT114:BV114"/>
    <mergeCell ref="BT116:BV116"/>
    <mergeCell ref="BT118:BV118"/>
    <mergeCell ref="BT120:BW120"/>
    <mergeCell ref="BT121:BW121"/>
    <mergeCell ref="BT122:BW122"/>
    <mergeCell ref="BT123:BW123"/>
    <mergeCell ref="BT102:BV102"/>
    <mergeCell ref="BT103:BV103"/>
    <mergeCell ref="BT104:BV104"/>
    <mergeCell ref="BT105:BV105"/>
    <mergeCell ref="BT106:BV106"/>
    <mergeCell ref="BX105:BZ105"/>
    <mergeCell ref="BX106:BZ106"/>
    <mergeCell ref="BP126:BS126"/>
    <mergeCell ref="BP127:BS127"/>
    <mergeCell ref="BP128:BS128"/>
    <mergeCell ref="BT1:BW1"/>
    <mergeCell ref="BT2:BW2"/>
    <mergeCell ref="BT3:BW3"/>
    <mergeCell ref="BT4:BW4"/>
    <mergeCell ref="BT5:BW5"/>
    <mergeCell ref="BT6:BW6"/>
    <mergeCell ref="BT82:BV82"/>
    <mergeCell ref="BT83:BV83"/>
    <mergeCell ref="BT84:BV84"/>
    <mergeCell ref="BT85:BV85"/>
    <mergeCell ref="BT86:BV86"/>
    <mergeCell ref="BT87:BV87"/>
    <mergeCell ref="BT88:BV88"/>
    <mergeCell ref="BT89:BV89"/>
    <mergeCell ref="BT90:BV90"/>
    <mergeCell ref="BT92:BV92"/>
    <mergeCell ref="BP113:BR113"/>
    <mergeCell ref="BP114:BR114"/>
    <mergeCell ref="BP116:BR116"/>
    <mergeCell ref="BP118:BR118"/>
    <mergeCell ref="BP120:BS120"/>
    <mergeCell ref="BP121:BS121"/>
    <mergeCell ref="BP122:BS122"/>
    <mergeCell ref="BP123:BS123"/>
    <mergeCell ref="BP102:BR102"/>
    <mergeCell ref="BP103:BR103"/>
    <mergeCell ref="BP104:BR104"/>
    <mergeCell ref="BT126:BW126"/>
    <mergeCell ref="BT127:BW127"/>
    <mergeCell ref="BP108:BR108"/>
    <mergeCell ref="BP109:BR109"/>
    <mergeCell ref="BP110:BR110"/>
    <mergeCell ref="BP111:BR111"/>
    <mergeCell ref="BP93:BR93"/>
    <mergeCell ref="BP94:BR94"/>
    <mergeCell ref="BP95:BR95"/>
    <mergeCell ref="BP96:BR96"/>
    <mergeCell ref="BP97:BR97"/>
    <mergeCell ref="BP99:BR99"/>
    <mergeCell ref="BP100:BR100"/>
    <mergeCell ref="BP101:BR101"/>
    <mergeCell ref="BL124:BO124"/>
    <mergeCell ref="BL125:BO125"/>
    <mergeCell ref="BL108:BN108"/>
    <mergeCell ref="BL109:BN109"/>
    <mergeCell ref="BL110:BN110"/>
    <mergeCell ref="BL111:BN111"/>
    <mergeCell ref="BL93:BN93"/>
    <mergeCell ref="BL94:BN94"/>
    <mergeCell ref="BL95:BN95"/>
    <mergeCell ref="BL96:BN96"/>
    <mergeCell ref="BL97:BN97"/>
    <mergeCell ref="BL99:BN99"/>
    <mergeCell ref="BL100:BN100"/>
    <mergeCell ref="BL101:BN101"/>
    <mergeCell ref="BP124:BS124"/>
    <mergeCell ref="BP125:BS125"/>
    <mergeCell ref="BL128:BO128"/>
    <mergeCell ref="BP1:BS1"/>
    <mergeCell ref="BP2:BS2"/>
    <mergeCell ref="BP3:BS3"/>
    <mergeCell ref="BP4:BS4"/>
    <mergeCell ref="BP5:BS5"/>
    <mergeCell ref="BP6:BS6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2:BR92"/>
    <mergeCell ref="BL113:BN113"/>
    <mergeCell ref="BL114:BN114"/>
    <mergeCell ref="BL116:BN116"/>
    <mergeCell ref="BL118:BN118"/>
    <mergeCell ref="BL120:BO120"/>
    <mergeCell ref="BL121:BO121"/>
    <mergeCell ref="BL122:BO122"/>
    <mergeCell ref="BL123:BO123"/>
    <mergeCell ref="BL102:BN102"/>
    <mergeCell ref="BL103:BN103"/>
    <mergeCell ref="BL104:BN104"/>
    <mergeCell ref="BL105:BN105"/>
    <mergeCell ref="BL106:BN106"/>
    <mergeCell ref="BP105:BR105"/>
    <mergeCell ref="BP106:BR106"/>
    <mergeCell ref="BH126:BK126"/>
    <mergeCell ref="BH127:BK127"/>
    <mergeCell ref="BH128:BK128"/>
    <mergeCell ref="BL1:BO1"/>
    <mergeCell ref="BL2:BO2"/>
    <mergeCell ref="BL3:BO3"/>
    <mergeCell ref="BL4:BO4"/>
    <mergeCell ref="BL5:BO5"/>
    <mergeCell ref="BL6:BO6"/>
    <mergeCell ref="BL82:BN82"/>
    <mergeCell ref="BL83:BN83"/>
    <mergeCell ref="BL84:BN84"/>
    <mergeCell ref="BL85:BN85"/>
    <mergeCell ref="BL86:BN86"/>
    <mergeCell ref="BL87:BN87"/>
    <mergeCell ref="BL88:BN88"/>
    <mergeCell ref="BL89:BN89"/>
    <mergeCell ref="BL90:BN90"/>
    <mergeCell ref="BL92:BN92"/>
    <mergeCell ref="BH113:BJ113"/>
    <mergeCell ref="BH114:BJ114"/>
    <mergeCell ref="BH116:BJ116"/>
    <mergeCell ref="BH118:BJ118"/>
    <mergeCell ref="BH120:BK120"/>
    <mergeCell ref="BH121:BK121"/>
    <mergeCell ref="BH122:BK122"/>
    <mergeCell ref="BH123:BK123"/>
    <mergeCell ref="BH102:BJ102"/>
    <mergeCell ref="BH103:BJ103"/>
    <mergeCell ref="BH104:BJ104"/>
    <mergeCell ref="BL126:BO126"/>
    <mergeCell ref="BL127:BO127"/>
    <mergeCell ref="BH108:BJ108"/>
    <mergeCell ref="BH109:BJ109"/>
    <mergeCell ref="BH110:BJ110"/>
    <mergeCell ref="BH111:BJ111"/>
    <mergeCell ref="BH93:BJ93"/>
    <mergeCell ref="BH94:BJ94"/>
    <mergeCell ref="BH95:BJ95"/>
    <mergeCell ref="BH96:BJ96"/>
    <mergeCell ref="BH97:BJ97"/>
    <mergeCell ref="BH99:BJ99"/>
    <mergeCell ref="BH100:BJ100"/>
    <mergeCell ref="BH101:BJ101"/>
    <mergeCell ref="BD124:BG124"/>
    <mergeCell ref="BD125:BG125"/>
    <mergeCell ref="BD108:BF108"/>
    <mergeCell ref="BD109:BF109"/>
    <mergeCell ref="BD110:BF110"/>
    <mergeCell ref="BD111:BF111"/>
    <mergeCell ref="BD93:BF93"/>
    <mergeCell ref="BD94:BF94"/>
    <mergeCell ref="BD95:BF95"/>
    <mergeCell ref="BD96:BF96"/>
    <mergeCell ref="BD97:BF97"/>
    <mergeCell ref="BD99:BF99"/>
    <mergeCell ref="BD100:BF100"/>
    <mergeCell ref="BD101:BF101"/>
    <mergeCell ref="BH124:BK124"/>
    <mergeCell ref="BH125:BK125"/>
    <mergeCell ref="BD128:BG128"/>
    <mergeCell ref="BH1:BK1"/>
    <mergeCell ref="BH2:BK2"/>
    <mergeCell ref="BH3:BK3"/>
    <mergeCell ref="BH4:BK4"/>
    <mergeCell ref="BH5:BK5"/>
    <mergeCell ref="BH6:BK6"/>
    <mergeCell ref="BH82:BJ82"/>
    <mergeCell ref="BH83:BJ83"/>
    <mergeCell ref="BH84:BJ84"/>
    <mergeCell ref="BH85:BJ85"/>
    <mergeCell ref="BH86:BJ86"/>
    <mergeCell ref="BH87:BJ87"/>
    <mergeCell ref="BH88:BJ88"/>
    <mergeCell ref="BH89:BJ89"/>
    <mergeCell ref="BH90:BJ90"/>
    <mergeCell ref="BH92:BJ92"/>
    <mergeCell ref="BD113:BF113"/>
    <mergeCell ref="BD114:BF114"/>
    <mergeCell ref="BD116:BF116"/>
    <mergeCell ref="BD118:BF118"/>
    <mergeCell ref="BD120:BG120"/>
    <mergeCell ref="BD121:BG121"/>
    <mergeCell ref="BD122:BG122"/>
    <mergeCell ref="BD123:BG123"/>
    <mergeCell ref="BD102:BF102"/>
    <mergeCell ref="BD103:BF103"/>
    <mergeCell ref="BD104:BF104"/>
    <mergeCell ref="BD105:BF105"/>
    <mergeCell ref="BD106:BF106"/>
    <mergeCell ref="BH105:BJ105"/>
    <mergeCell ref="BH106:BJ106"/>
    <mergeCell ref="AZ126:BC126"/>
    <mergeCell ref="AZ127:BC127"/>
    <mergeCell ref="AZ128:BC128"/>
    <mergeCell ref="BD1:BG1"/>
    <mergeCell ref="BD2:BG2"/>
    <mergeCell ref="BD3:BG3"/>
    <mergeCell ref="BD4:BG4"/>
    <mergeCell ref="BD5:BG5"/>
    <mergeCell ref="BD6:BG6"/>
    <mergeCell ref="BD82:BF82"/>
    <mergeCell ref="BD83:BF83"/>
    <mergeCell ref="BD84:BF84"/>
    <mergeCell ref="BD85:BF85"/>
    <mergeCell ref="BD86:BF86"/>
    <mergeCell ref="BD87:BF87"/>
    <mergeCell ref="BD88:BF88"/>
    <mergeCell ref="BD89:BF89"/>
    <mergeCell ref="BD90:BF90"/>
    <mergeCell ref="BD92:BF92"/>
    <mergeCell ref="AZ113:BB113"/>
    <mergeCell ref="AZ114:BB114"/>
    <mergeCell ref="AZ116:BB116"/>
    <mergeCell ref="AZ118:BB118"/>
    <mergeCell ref="AZ120:BC120"/>
    <mergeCell ref="AZ121:BC121"/>
    <mergeCell ref="AZ122:BC122"/>
    <mergeCell ref="AZ123:BC123"/>
    <mergeCell ref="AZ102:BB102"/>
    <mergeCell ref="AZ103:BB103"/>
    <mergeCell ref="AZ104:BB104"/>
    <mergeCell ref="BD126:BG126"/>
    <mergeCell ref="BD127:BG127"/>
    <mergeCell ref="AZ108:BB108"/>
    <mergeCell ref="AZ109:BB109"/>
    <mergeCell ref="AZ110:BB110"/>
    <mergeCell ref="AZ111:BB111"/>
    <mergeCell ref="AZ93:BB93"/>
    <mergeCell ref="AZ94:BB94"/>
    <mergeCell ref="AZ95:BB95"/>
    <mergeCell ref="AZ96:BB96"/>
    <mergeCell ref="AZ97:BB97"/>
    <mergeCell ref="AZ99:BB99"/>
    <mergeCell ref="AZ100:BB100"/>
    <mergeCell ref="AZ101:BB101"/>
    <mergeCell ref="AV124:AY124"/>
    <mergeCell ref="AV125:AY125"/>
    <mergeCell ref="AV108:AX108"/>
    <mergeCell ref="AV109:AX109"/>
    <mergeCell ref="AV110:AX110"/>
    <mergeCell ref="AV111:AX111"/>
    <mergeCell ref="AV93:AX93"/>
    <mergeCell ref="AV94:AX94"/>
    <mergeCell ref="AV95:AX95"/>
    <mergeCell ref="AV96:AX96"/>
    <mergeCell ref="AV97:AX97"/>
    <mergeCell ref="AV99:AX99"/>
    <mergeCell ref="AV100:AX100"/>
    <mergeCell ref="AV101:AX101"/>
    <mergeCell ref="AZ124:BC124"/>
    <mergeCell ref="AZ125:BC125"/>
    <mergeCell ref="AV128:AY128"/>
    <mergeCell ref="AZ1:BC1"/>
    <mergeCell ref="AZ2:BC2"/>
    <mergeCell ref="AZ3:BC3"/>
    <mergeCell ref="AZ4:BC4"/>
    <mergeCell ref="AZ5:BC5"/>
    <mergeCell ref="AZ6:BC6"/>
    <mergeCell ref="AZ82:BB82"/>
    <mergeCell ref="AZ83:BB83"/>
    <mergeCell ref="AZ84:BB84"/>
    <mergeCell ref="AZ85:BB85"/>
    <mergeCell ref="AZ86:BB86"/>
    <mergeCell ref="AZ87:BB87"/>
    <mergeCell ref="AZ88:BB88"/>
    <mergeCell ref="AZ89:BB89"/>
    <mergeCell ref="AZ90:BB90"/>
    <mergeCell ref="AZ92:BB92"/>
    <mergeCell ref="AV113:AX113"/>
    <mergeCell ref="AV114:AX114"/>
    <mergeCell ref="AV116:AX116"/>
    <mergeCell ref="AV118:AX118"/>
    <mergeCell ref="AV120:AY120"/>
    <mergeCell ref="AV121:AY121"/>
    <mergeCell ref="AV122:AY122"/>
    <mergeCell ref="AV123:AY123"/>
    <mergeCell ref="AV102:AX102"/>
    <mergeCell ref="AV103:AX103"/>
    <mergeCell ref="AV104:AX104"/>
    <mergeCell ref="AV105:AX105"/>
    <mergeCell ref="AV106:AX106"/>
    <mergeCell ref="AZ105:BB105"/>
    <mergeCell ref="AZ106:BB106"/>
    <mergeCell ref="AR126:AU126"/>
    <mergeCell ref="AR127:AU127"/>
    <mergeCell ref="AR128:AU128"/>
    <mergeCell ref="AV1:AY1"/>
    <mergeCell ref="AV2:AY2"/>
    <mergeCell ref="AV3:AY3"/>
    <mergeCell ref="AV4:AY4"/>
    <mergeCell ref="AV5:AY5"/>
    <mergeCell ref="AV6:AY6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2:AX92"/>
    <mergeCell ref="AR113:AT113"/>
    <mergeCell ref="AR114:AT114"/>
    <mergeCell ref="AR116:AT116"/>
    <mergeCell ref="AR118:AT118"/>
    <mergeCell ref="AR120:AU120"/>
    <mergeCell ref="AR121:AU121"/>
    <mergeCell ref="AR122:AU122"/>
    <mergeCell ref="AR123:AU123"/>
    <mergeCell ref="AR102:AT102"/>
    <mergeCell ref="AR103:AT103"/>
    <mergeCell ref="AR104:AT104"/>
    <mergeCell ref="AV126:AY126"/>
    <mergeCell ref="AV127:AY127"/>
    <mergeCell ref="AR108:AT108"/>
    <mergeCell ref="AR109:AT109"/>
    <mergeCell ref="AR110:AT110"/>
    <mergeCell ref="AR111:AT111"/>
    <mergeCell ref="AR93:AT93"/>
    <mergeCell ref="AR94:AT94"/>
    <mergeCell ref="AR95:AT95"/>
    <mergeCell ref="AR96:AT96"/>
    <mergeCell ref="AR97:AT97"/>
    <mergeCell ref="AR99:AT99"/>
    <mergeCell ref="AR100:AT100"/>
    <mergeCell ref="AR101:AT101"/>
    <mergeCell ref="AN124:AQ124"/>
    <mergeCell ref="AN125:AQ125"/>
    <mergeCell ref="AN108:AP108"/>
    <mergeCell ref="AN109:AP109"/>
    <mergeCell ref="AN110:AP110"/>
    <mergeCell ref="AN111:AP111"/>
    <mergeCell ref="AN93:AP93"/>
    <mergeCell ref="AN94:AP94"/>
    <mergeCell ref="AN95:AP95"/>
    <mergeCell ref="AN96:AP96"/>
    <mergeCell ref="AN97:AP97"/>
    <mergeCell ref="AN99:AP99"/>
    <mergeCell ref="AN100:AP100"/>
    <mergeCell ref="AN101:AP101"/>
    <mergeCell ref="AR124:AU124"/>
    <mergeCell ref="AR125:AU125"/>
    <mergeCell ref="AN128:AQ128"/>
    <mergeCell ref="AR1:AU1"/>
    <mergeCell ref="AR2:AU2"/>
    <mergeCell ref="AR3:AU3"/>
    <mergeCell ref="AR4:AU4"/>
    <mergeCell ref="AR5:AU5"/>
    <mergeCell ref="AR6:AU6"/>
    <mergeCell ref="AR82:AT82"/>
    <mergeCell ref="AR83:AT83"/>
    <mergeCell ref="AR84:AT84"/>
    <mergeCell ref="AR85:AT85"/>
    <mergeCell ref="AR86:AT86"/>
    <mergeCell ref="AR87:AT87"/>
    <mergeCell ref="AR88:AT88"/>
    <mergeCell ref="AR89:AT89"/>
    <mergeCell ref="AR90:AT90"/>
    <mergeCell ref="AR92:AT92"/>
    <mergeCell ref="AN113:AP113"/>
    <mergeCell ref="AN114:AP114"/>
    <mergeCell ref="AN116:AP116"/>
    <mergeCell ref="AN118:AP118"/>
    <mergeCell ref="AN120:AQ120"/>
    <mergeCell ref="AN121:AQ121"/>
    <mergeCell ref="AN122:AQ122"/>
    <mergeCell ref="AN123:AQ123"/>
    <mergeCell ref="AN102:AP102"/>
    <mergeCell ref="AN103:AP103"/>
    <mergeCell ref="AN104:AP104"/>
    <mergeCell ref="AN105:AP105"/>
    <mergeCell ref="AN106:AP106"/>
    <mergeCell ref="AR105:AT105"/>
    <mergeCell ref="AR106:AT106"/>
    <mergeCell ref="AJ126:AM126"/>
    <mergeCell ref="AJ127:AM127"/>
    <mergeCell ref="AJ128:AM128"/>
    <mergeCell ref="AN1:AQ1"/>
    <mergeCell ref="AN2:AQ2"/>
    <mergeCell ref="AN3:AQ3"/>
    <mergeCell ref="AN4:AQ4"/>
    <mergeCell ref="AN5:AQ5"/>
    <mergeCell ref="AN6:AQ6"/>
    <mergeCell ref="AN82:AP82"/>
    <mergeCell ref="AN83:AP83"/>
    <mergeCell ref="AN84:AP84"/>
    <mergeCell ref="AN85:AP85"/>
    <mergeCell ref="AN86:AP86"/>
    <mergeCell ref="AN87:AP87"/>
    <mergeCell ref="AN88:AP88"/>
    <mergeCell ref="AN89:AP89"/>
    <mergeCell ref="AN90:AP90"/>
    <mergeCell ref="AN92:AP92"/>
    <mergeCell ref="AJ113:AL113"/>
    <mergeCell ref="AJ114:AL114"/>
    <mergeCell ref="AJ116:AL116"/>
    <mergeCell ref="AJ118:AL118"/>
    <mergeCell ref="AJ120:AM120"/>
    <mergeCell ref="AJ121:AM121"/>
    <mergeCell ref="AJ122:AM122"/>
    <mergeCell ref="AJ123:AM123"/>
    <mergeCell ref="AJ102:AL102"/>
    <mergeCell ref="AJ103:AL103"/>
    <mergeCell ref="AJ104:AL104"/>
    <mergeCell ref="AN126:AQ126"/>
    <mergeCell ref="AN127:AQ127"/>
    <mergeCell ref="AJ108:AL108"/>
    <mergeCell ref="AJ109:AL109"/>
    <mergeCell ref="AJ110:AL110"/>
    <mergeCell ref="AJ111:AL111"/>
    <mergeCell ref="AJ93:AL93"/>
    <mergeCell ref="AJ94:AL94"/>
    <mergeCell ref="AJ95:AL95"/>
    <mergeCell ref="AJ96:AL96"/>
    <mergeCell ref="AJ97:AL97"/>
    <mergeCell ref="AJ99:AL99"/>
    <mergeCell ref="AJ100:AL100"/>
    <mergeCell ref="AJ101:AL101"/>
    <mergeCell ref="AF124:AI124"/>
    <mergeCell ref="AF125:AI125"/>
    <mergeCell ref="AF108:AH108"/>
    <mergeCell ref="AF109:AH109"/>
    <mergeCell ref="AF110:AH110"/>
    <mergeCell ref="AF111:AH111"/>
    <mergeCell ref="AF93:AH93"/>
    <mergeCell ref="AF94:AH94"/>
    <mergeCell ref="AF95:AH95"/>
    <mergeCell ref="AF96:AH96"/>
    <mergeCell ref="AF97:AH97"/>
    <mergeCell ref="AF99:AH99"/>
    <mergeCell ref="AF100:AH100"/>
    <mergeCell ref="AF101:AH101"/>
    <mergeCell ref="AJ124:AM124"/>
    <mergeCell ref="AJ125:AM125"/>
    <mergeCell ref="AF128:AI128"/>
    <mergeCell ref="AJ1:AM1"/>
    <mergeCell ref="AJ2:AM2"/>
    <mergeCell ref="AJ3:AM3"/>
    <mergeCell ref="AJ4:AM4"/>
    <mergeCell ref="AJ5:AM5"/>
    <mergeCell ref="AJ6:AM6"/>
    <mergeCell ref="AJ82:AL82"/>
    <mergeCell ref="AJ83:AL83"/>
    <mergeCell ref="AJ84:AL84"/>
    <mergeCell ref="AJ85:AL85"/>
    <mergeCell ref="AJ86:AL86"/>
    <mergeCell ref="AJ87:AL87"/>
    <mergeCell ref="AJ88:AL88"/>
    <mergeCell ref="AJ89:AL89"/>
    <mergeCell ref="AJ90:AL90"/>
    <mergeCell ref="AJ92:AL92"/>
    <mergeCell ref="AF113:AH113"/>
    <mergeCell ref="AF114:AH114"/>
    <mergeCell ref="AF116:AH116"/>
    <mergeCell ref="AF118:AH118"/>
    <mergeCell ref="AF120:AI120"/>
    <mergeCell ref="AF121:AI121"/>
    <mergeCell ref="AF122:AI122"/>
    <mergeCell ref="AF123:AI123"/>
    <mergeCell ref="AF102:AH102"/>
    <mergeCell ref="AF103:AH103"/>
    <mergeCell ref="AF104:AH104"/>
    <mergeCell ref="AF105:AH105"/>
    <mergeCell ref="AF106:AH106"/>
    <mergeCell ref="AJ105:AL105"/>
    <mergeCell ref="AJ106:AL106"/>
    <mergeCell ref="AB126:AE126"/>
    <mergeCell ref="AB127:AE127"/>
    <mergeCell ref="AB128:AE128"/>
    <mergeCell ref="AF1:AI1"/>
    <mergeCell ref="AF2:AI2"/>
    <mergeCell ref="AF3:AI3"/>
    <mergeCell ref="AF4:AI4"/>
    <mergeCell ref="AF5:AI5"/>
    <mergeCell ref="AF6:AI6"/>
    <mergeCell ref="AF82:AH82"/>
    <mergeCell ref="AF83:AH83"/>
    <mergeCell ref="AF84:AH84"/>
    <mergeCell ref="AF85:AH85"/>
    <mergeCell ref="AF86:AH86"/>
    <mergeCell ref="AF87:AH87"/>
    <mergeCell ref="AF88:AH88"/>
    <mergeCell ref="AF89:AH89"/>
    <mergeCell ref="AF90:AH90"/>
    <mergeCell ref="AF92:AH92"/>
    <mergeCell ref="AB113:AD113"/>
    <mergeCell ref="AB114:AD114"/>
    <mergeCell ref="AB116:AD116"/>
    <mergeCell ref="AB118:AD118"/>
    <mergeCell ref="AB120:AE120"/>
    <mergeCell ref="AB121:AE121"/>
    <mergeCell ref="AB122:AE122"/>
    <mergeCell ref="AB123:AE123"/>
    <mergeCell ref="AB102:AD102"/>
    <mergeCell ref="AB103:AD103"/>
    <mergeCell ref="AB104:AD104"/>
    <mergeCell ref="AF126:AI126"/>
    <mergeCell ref="AF127:AI127"/>
    <mergeCell ref="AB97:AD97"/>
    <mergeCell ref="AB99:AD99"/>
    <mergeCell ref="AB100:AD100"/>
    <mergeCell ref="AB101:AD101"/>
    <mergeCell ref="X124:AA124"/>
    <mergeCell ref="X125:AA125"/>
    <mergeCell ref="X108:Z108"/>
    <mergeCell ref="X109:Z109"/>
    <mergeCell ref="X110:Z110"/>
    <mergeCell ref="X111:Z111"/>
    <mergeCell ref="X93:Z93"/>
    <mergeCell ref="X94:Z94"/>
    <mergeCell ref="X95:Z95"/>
    <mergeCell ref="X96:Z96"/>
    <mergeCell ref="X97:Z97"/>
    <mergeCell ref="X99:Z99"/>
    <mergeCell ref="X100:Z100"/>
    <mergeCell ref="X101:Z101"/>
    <mergeCell ref="AB124:AE124"/>
    <mergeCell ref="AB125:AE125"/>
    <mergeCell ref="AB1:AE1"/>
    <mergeCell ref="AB2:AE2"/>
    <mergeCell ref="AB3:AE3"/>
    <mergeCell ref="AB4:AE4"/>
    <mergeCell ref="AB5:AE5"/>
    <mergeCell ref="AB6:AE6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2:AD92"/>
    <mergeCell ref="X113:Z113"/>
    <mergeCell ref="X102:Z102"/>
    <mergeCell ref="X103:Z103"/>
    <mergeCell ref="X104:Z104"/>
    <mergeCell ref="X105:Z105"/>
    <mergeCell ref="X106:Z106"/>
    <mergeCell ref="AB105:AD105"/>
    <mergeCell ref="AB106:AD106"/>
    <mergeCell ref="AB108:AD108"/>
    <mergeCell ref="AB109:AD109"/>
    <mergeCell ref="AB110:AD110"/>
    <mergeCell ref="AB111:AD111"/>
    <mergeCell ref="AB93:AD93"/>
    <mergeCell ref="AB94:AD94"/>
    <mergeCell ref="AB95:AD95"/>
    <mergeCell ref="AB96:AD96"/>
    <mergeCell ref="X1:AA1"/>
    <mergeCell ref="X2:AA2"/>
    <mergeCell ref="X3:AA3"/>
    <mergeCell ref="X4:AA4"/>
    <mergeCell ref="X5:AA5"/>
    <mergeCell ref="X6:AA6"/>
    <mergeCell ref="X82:Z82"/>
    <mergeCell ref="X83:Z83"/>
    <mergeCell ref="X84:Z84"/>
    <mergeCell ref="X85:Z85"/>
    <mergeCell ref="X86:Z86"/>
    <mergeCell ref="X87:Z87"/>
    <mergeCell ref="X88:Z88"/>
    <mergeCell ref="X89:Z89"/>
    <mergeCell ref="X90:Z90"/>
    <mergeCell ref="X92:Z92"/>
    <mergeCell ref="X126:AA126"/>
    <mergeCell ref="X114:Z114"/>
    <mergeCell ref="X116:Z116"/>
    <mergeCell ref="X118:Z118"/>
    <mergeCell ref="X120:AA120"/>
    <mergeCell ref="X121:AA121"/>
    <mergeCell ref="X122:AA122"/>
    <mergeCell ref="X123:AA123"/>
    <mergeCell ref="X56:Z56"/>
    <mergeCell ref="X66:Z66"/>
    <mergeCell ref="X76:Z76"/>
    <mergeCell ref="X127:AA127"/>
    <mergeCell ref="T124:W124"/>
    <mergeCell ref="T125:W125"/>
    <mergeCell ref="T108:V108"/>
    <mergeCell ref="T109:V109"/>
    <mergeCell ref="T110:V110"/>
    <mergeCell ref="T111:V111"/>
    <mergeCell ref="T93:V93"/>
    <mergeCell ref="T94:V94"/>
    <mergeCell ref="T95:V95"/>
    <mergeCell ref="T96:V96"/>
    <mergeCell ref="T97:V97"/>
    <mergeCell ref="T99:V99"/>
    <mergeCell ref="T100:V100"/>
    <mergeCell ref="T101:V101"/>
    <mergeCell ref="T128:W128"/>
    <mergeCell ref="T113:V113"/>
    <mergeCell ref="T114:V114"/>
    <mergeCell ref="T116:V116"/>
    <mergeCell ref="T118:V118"/>
    <mergeCell ref="T120:W120"/>
    <mergeCell ref="T121:W121"/>
    <mergeCell ref="T122:W122"/>
    <mergeCell ref="T123:W123"/>
    <mergeCell ref="T102:V102"/>
    <mergeCell ref="T103:V103"/>
    <mergeCell ref="T104:V104"/>
    <mergeCell ref="T105:V105"/>
    <mergeCell ref="T106:V106"/>
    <mergeCell ref="T127:W127"/>
    <mergeCell ref="X128:AA128"/>
    <mergeCell ref="T1:W1"/>
    <mergeCell ref="T2:W2"/>
    <mergeCell ref="T3:W3"/>
    <mergeCell ref="T4:W4"/>
    <mergeCell ref="T5:W5"/>
    <mergeCell ref="T6:W6"/>
    <mergeCell ref="T82:V82"/>
    <mergeCell ref="T83:V83"/>
    <mergeCell ref="T84:V84"/>
    <mergeCell ref="T85:V85"/>
    <mergeCell ref="T86:V86"/>
    <mergeCell ref="T87:V87"/>
    <mergeCell ref="T88:V88"/>
    <mergeCell ref="T89:V89"/>
    <mergeCell ref="T90:V90"/>
    <mergeCell ref="T92:V92"/>
    <mergeCell ref="T126:W126"/>
    <mergeCell ref="T56:V56"/>
    <mergeCell ref="T66:V66"/>
    <mergeCell ref="T76:V76"/>
    <mergeCell ref="P1:S1"/>
    <mergeCell ref="P2:S2"/>
    <mergeCell ref="P99:R99"/>
    <mergeCell ref="P100:R100"/>
    <mergeCell ref="P101:R101"/>
    <mergeCell ref="P86:R86"/>
    <mergeCell ref="P87:R87"/>
    <mergeCell ref="P88:R88"/>
    <mergeCell ref="P89:R89"/>
    <mergeCell ref="P90:R90"/>
    <mergeCell ref="P92:R92"/>
    <mergeCell ref="P3:S3"/>
    <mergeCell ref="P4:S4"/>
    <mergeCell ref="P5:S5"/>
    <mergeCell ref="P124:S124"/>
    <mergeCell ref="P125:S125"/>
    <mergeCell ref="P126:S126"/>
    <mergeCell ref="P56:R56"/>
    <mergeCell ref="P66:R66"/>
    <mergeCell ref="P76:R76"/>
    <mergeCell ref="P127:S127"/>
    <mergeCell ref="P128:S128"/>
    <mergeCell ref="P113:R113"/>
    <mergeCell ref="P114:R114"/>
    <mergeCell ref="P116:R116"/>
    <mergeCell ref="P118:R118"/>
    <mergeCell ref="P120:S120"/>
    <mergeCell ref="P121:S121"/>
    <mergeCell ref="P83:R83"/>
    <mergeCell ref="P84:R84"/>
    <mergeCell ref="P85:R85"/>
    <mergeCell ref="P6:S6"/>
    <mergeCell ref="P82:R82"/>
    <mergeCell ref="P123:S123"/>
    <mergeCell ref="P102:R102"/>
    <mergeCell ref="P103:R103"/>
    <mergeCell ref="P104:R104"/>
    <mergeCell ref="P105:R105"/>
    <mergeCell ref="P106:R106"/>
    <mergeCell ref="P108:R108"/>
    <mergeCell ref="P109:R109"/>
    <mergeCell ref="P110:R110"/>
    <mergeCell ref="P111:R111"/>
    <mergeCell ref="P93:R93"/>
    <mergeCell ref="P94:R94"/>
    <mergeCell ref="P95:R95"/>
    <mergeCell ref="P96:R96"/>
    <mergeCell ref="P97:R97"/>
    <mergeCell ref="P122:S122"/>
    <mergeCell ref="L123:O123"/>
    <mergeCell ref="H104:J104"/>
    <mergeCell ref="H105:J105"/>
    <mergeCell ref="H106:J106"/>
    <mergeCell ref="H89:J89"/>
    <mergeCell ref="H90:J90"/>
    <mergeCell ref="H92:J92"/>
    <mergeCell ref="H93:J93"/>
    <mergeCell ref="H99:J99"/>
    <mergeCell ref="H100:J100"/>
    <mergeCell ref="H101:J101"/>
    <mergeCell ref="H102:J102"/>
    <mergeCell ref="H94:J94"/>
    <mergeCell ref="H95:J95"/>
    <mergeCell ref="H96:J96"/>
    <mergeCell ref="H97:J97"/>
    <mergeCell ref="L99:N99"/>
    <mergeCell ref="L100:N100"/>
    <mergeCell ref="G128:J128"/>
    <mergeCell ref="G127:J127"/>
    <mergeCell ref="G126:J126"/>
    <mergeCell ref="H108:J108"/>
    <mergeCell ref="H109:J109"/>
    <mergeCell ref="G125:J125"/>
    <mergeCell ref="G124:J124"/>
    <mergeCell ref="G123:J123"/>
    <mergeCell ref="G121:J121"/>
    <mergeCell ref="G120:J120"/>
    <mergeCell ref="G113:G114"/>
    <mergeCell ref="L126:O126"/>
    <mergeCell ref="L127:O127"/>
    <mergeCell ref="L128:O128"/>
    <mergeCell ref="L122:O122"/>
    <mergeCell ref="L110:N110"/>
    <mergeCell ref="G99:G106"/>
    <mergeCell ref="L120:O120"/>
    <mergeCell ref="L102:N102"/>
    <mergeCell ref="L103:N103"/>
    <mergeCell ref="L104:N104"/>
    <mergeCell ref="L105:N105"/>
    <mergeCell ref="L118:N118"/>
    <mergeCell ref="L121:O121"/>
    <mergeCell ref="L111:N111"/>
    <mergeCell ref="L113:N113"/>
    <mergeCell ref="L114:N114"/>
    <mergeCell ref="L116:N116"/>
    <mergeCell ref="L101:N101"/>
    <mergeCell ref="G108:G111"/>
    <mergeCell ref="H116:J116"/>
    <mergeCell ref="H118:J118"/>
    <mergeCell ref="L124:O124"/>
    <mergeCell ref="L125:O125"/>
    <mergeCell ref="H110:J110"/>
    <mergeCell ref="H111:J111"/>
    <mergeCell ref="H113:J113"/>
    <mergeCell ref="H114:J114"/>
    <mergeCell ref="A56:G56"/>
    <mergeCell ref="A76:G76"/>
    <mergeCell ref="G82:G97"/>
    <mergeCell ref="F82:F97"/>
    <mergeCell ref="E82:E97"/>
    <mergeCell ref="A72:G72"/>
    <mergeCell ref="A79:G79"/>
    <mergeCell ref="L92:N92"/>
    <mergeCell ref="H85:J85"/>
    <mergeCell ref="H86:J86"/>
    <mergeCell ref="H87:J87"/>
    <mergeCell ref="H88:J88"/>
    <mergeCell ref="L106:N106"/>
    <mergeCell ref="L108:N108"/>
    <mergeCell ref="L109:N109"/>
    <mergeCell ref="F99:F106"/>
    <mergeCell ref="E99:E106"/>
    <mergeCell ref="A66:G66"/>
    <mergeCell ref="E113:E114"/>
    <mergeCell ref="E108:E111"/>
    <mergeCell ref="F108:F111"/>
    <mergeCell ref="F113:F114"/>
    <mergeCell ref="H83:J83"/>
    <mergeCell ref="L93:N93"/>
    <mergeCell ref="G122:J122"/>
    <mergeCell ref="H103:J103"/>
    <mergeCell ref="L1:O1"/>
    <mergeCell ref="L85:N85"/>
    <mergeCell ref="L86:N86"/>
    <mergeCell ref="L87:N87"/>
    <mergeCell ref="L97:N97"/>
    <mergeCell ref="L2:O2"/>
    <mergeCell ref="L3:O3"/>
    <mergeCell ref="L4:O4"/>
    <mergeCell ref="L5:O5"/>
    <mergeCell ref="L6:O6"/>
    <mergeCell ref="L82:N82"/>
    <mergeCell ref="L88:N88"/>
    <mergeCell ref="L89:N89"/>
    <mergeCell ref="L90:N90"/>
    <mergeCell ref="E6:G6"/>
    <mergeCell ref="A1:G5"/>
    <mergeCell ref="L83:N83"/>
    <mergeCell ref="L84:N84"/>
    <mergeCell ref="H84:J84"/>
    <mergeCell ref="H82:J82"/>
    <mergeCell ref="L94:N94"/>
    <mergeCell ref="L95:N95"/>
    <mergeCell ref="L96:N96"/>
    <mergeCell ref="H2:J2"/>
    <mergeCell ref="H4:J4"/>
    <mergeCell ref="H1:J1"/>
    <mergeCell ref="H3:J3"/>
    <mergeCell ref="L56:N56"/>
    <mergeCell ref="L66:N66"/>
  </mergeCells>
  <phoneticPr fontId="0" type="noConversion"/>
  <conditionalFormatting sqref="L3:EU3">
    <cfRule type="cellIs" dxfId="52" priority="581" operator="equal">
      <formula>"nein"</formula>
    </cfRule>
    <cfRule type="containsText" dxfId="51" priority="582" operator="containsText" text="ja">
      <formula>NOT(ISERROR(SEARCH("ja",L3)))</formula>
    </cfRule>
  </conditionalFormatting>
  <conditionalFormatting sqref="L56:N56 P56:R56 T56:V56 X56:Z56 AB56:AD56 AF56:AH56 AJ56:AL56 AN56:AP56 AR56:AT56 AV56:AX56 AZ56:BB56 BD56:BF56 BH56:BJ56 BL56:BN56 BP56:BR56 BT56:BV56 BX56:BZ56 CB56:CD56 CF56:CH56 CJ56:CL56 CN56:CP56 CR56:CT56 CV56:CX56 CZ56:DB56 DD56:DF56 DH56:DJ56 DL56:DN56 DP56:DR56 DT56:DV56 DX56:DZ56 EB56:ED56 EF56:EH56 EJ56:EL56 EN56:EP56 ER56:ET56">
    <cfRule type="containsText" dxfId="50" priority="509" operator="containsText" text="0">
      <formula>NOT(ISERROR(SEARCH("0",L56)))</formula>
    </cfRule>
    <cfRule type="containsText" dxfId="49" priority="578" operator="containsText" text="8">
      <formula>NOT(ISERROR(SEARCH("8",L56)))</formula>
    </cfRule>
    <cfRule type="containsText" dxfId="48" priority="579" operator="containsText" text="4">
      <formula>NOT(ISERROR(SEARCH("4",L56)))</formula>
    </cfRule>
  </conditionalFormatting>
  <conditionalFormatting sqref="P56:R56 T56:V56 X56:Z56 AB56:AD56 AF56:AH56 AJ56:AL56 AN56:AP56 AR56:AT56 AV56:AX56 AZ56:BB56 BD56:BF56 BH56:BJ56 BL56:BN56 BP56:BR56 BT56:BV56 BX56:BZ56 CB56:CD56 CF56:CH56 CJ56:CL56 CN56:CP56 CR56:CT56 CV56:CX56 CZ56:DB56 DD56:DF56 DH56:DJ56 DL56:DN56 DP56:DR56 DT56:DV56 DX56:DZ56 EB56:ED56 EF56:EH56 EJ56:EL56 EN56:EP56 ER56:ET56">
    <cfRule type="containsText" dxfId="47" priority="576" operator="containsText" text="8">
      <formula>NOT(ISERROR(SEARCH("8",P56)))</formula>
    </cfRule>
    <cfRule type="containsText" dxfId="46" priority="577" operator="containsText" text="4">
      <formula>NOT(ISERROR(SEARCH("4",P56)))</formula>
    </cfRule>
  </conditionalFormatting>
  <conditionalFormatting sqref="L66:N66 P66:R66 T66:V66 X66:Z66 AB66:AD66 AF66:AH66 AJ66:AL66 AN66:AP66 AR66:AT66 AV66:AX66 AZ66:BB66 BD66:BF66 BH66:BJ66 BL66:BN66 BP66:BR66 BT66:BV66 BX66:BZ66 CB66:CD66 CF66:CH66 CJ66:CL66 CN66:CP66 CR66:CT66 CV66:CX66 CZ66:DB66 DD66:DF66 DH66:DJ66 DL66:DN66 DP66:DR66 DT66:DV66 DX66:DZ66 EB66:ED66 EF66:EH66 EJ66:EL66 EN66:EP66 ER66:ET66">
    <cfRule type="containsText" dxfId="45" priority="297" operator="containsText" text="0">
      <formula>NOT(ISERROR(SEARCH("0",L66)))</formula>
    </cfRule>
    <cfRule type="containsText" dxfId="44" priority="298" operator="containsText" text="4">
      <formula>NOT(ISERROR(SEARCH("4",L66)))</formula>
    </cfRule>
  </conditionalFormatting>
  <conditionalFormatting sqref="L72:N72 P72:R72 T72:V72 X72:Z72 AB72:AD72 AF72:AH72 AJ72:AL72 AN72:AP72 AR72:AT72 AV72:AX72 AZ72:BB72 BD72:BF72 BH72:BJ72 BL72:BN72 BP72:BR72 BT72:BV72 BX72:BZ72 CB72:CD72 CF72:CH72 CJ72:CL72 CN72:CP72 CR72:CT72 CV72:CX72 CZ72:DB72 DD72:DF72 DH72:DJ72 DL72:DN72 DP72:DR72 DT72:DV72 DX72:DZ72 EB72:ED72 EF72:EH72 EJ72:EL72 EN72:EP72 ER72:ET72">
    <cfRule type="containsText" dxfId="43" priority="227" operator="containsText" text="0">
      <formula>NOT(ISERROR(SEARCH("0",L72)))</formula>
    </cfRule>
    <cfRule type="containsText" dxfId="42" priority="228" operator="containsText" text="2">
      <formula>NOT(ISERROR(SEARCH("2",L72)))</formula>
    </cfRule>
  </conditionalFormatting>
  <conditionalFormatting sqref="L79:N79 L76:N76 P79:R79 T79:V79 X79:Z79 AB79:AD79 AF79:AH79 AJ79:AL79 AN79:AP79 AR79:AT79 AV79:AX79 AZ79:BB79 BD79:BF79 BH79:BJ79 BL79:BN79 BP79:BR79 BT79:BV79 BX79:BZ79 CB79:CD79 CF79:CH79 CJ79:CL79 CN79:CP79 CR79:CT79 CV79:CX79 CZ79:DB79 DD79:DF79 DH79:DJ79 DL79:DN79 DP79:DR79 DT79:DV79 DX79:DZ79 EB79:ED79 EF79:EH79 EJ79:EL79 EN79:EP79 ER79:ET79 P76:R76 T76:V76 X76:Z76 AB76:AD76 AF76:AH76 AJ76:AL76 AN76:AP76 AR76:AT76 AV76:AX76 AZ76:BB76 BD76:BF76 BH76:BJ76 BL76:BN76 BP76:BR76 BT76:BV76 BX76:BZ76 CB76:CD76 CF76:CH76 CJ76:CL76 CN76:CP76 CR76:CT76 CV76:CX76 CZ76:DB76 DD76:DF76 DH76:DJ76 DL76:DN76 DP76:DR76 DT76:DV76 DX76:DZ76 EB76:ED76 EF76:EH76 EJ76:EL76 EN76:EP76 ER76:ET76">
    <cfRule type="containsText" dxfId="41" priority="157" operator="containsText" text="1">
      <formula>NOT(ISERROR(SEARCH("1",L76)))</formula>
    </cfRule>
    <cfRule type="containsText" dxfId="40" priority="158" operator="containsText" text="0">
      <formula>NOT(ISERROR(SEARCH("0",L76)))</formula>
    </cfRule>
  </conditionalFormatting>
  <conditionalFormatting sqref="L66:N66 P66:R66 T66:V66 X66:Z66 AB66:AD66 AF66:AH66 AJ66:AL66 AN66:AP66 AR66:AT66 AV66:AX66 AZ66:BB66 BD66:BF66 BH66:BJ66 BL66:BN66 BP66:BR66 BT66:BV66 BX66:BZ66 CB66:CD66 CF66:CH66 CJ66:CL66 CN66:CP66 CR66:CT66 CV66:CX66 CZ66:DB66 DD66:DF66 DH66:DJ66 DL66:DN66 DP66:DR66 DT66:DV66 DX66:DZ66 EB66:ED66 EF66:EH66 EJ66:EL66 EN66:EP66 ER66:ET66">
    <cfRule type="containsText" dxfId="39" priority="18" operator="containsText" text="0">
      <formula>NOT(ISERROR(SEARCH("0",L66)))</formula>
    </cfRule>
    <cfRule type="containsText" dxfId="38" priority="19" operator="containsText" text="8">
      <formula>NOT(ISERROR(SEARCH("8",L66)))</formula>
    </cfRule>
    <cfRule type="containsText" dxfId="37" priority="20" operator="containsText" text="4">
      <formula>NOT(ISERROR(SEARCH("4",L66)))</formula>
    </cfRule>
  </conditionalFormatting>
  <conditionalFormatting sqref="P66:R66 T66:V66 X66:Z66 AB66:AD66 AF66:AH66 AJ66:AL66 AN66:AP66 AR66:AT66 AV66:AX66 AZ66:BB66 BD66:BF66 BH66:BJ66 BL66:BN66 BP66:BR66 BT66:BV66 BX66:BZ66 CB66:CD66 CF66:CH66 CJ66:CL66 CN66:CP66 CR66:CT66 CV66:CX66 CZ66:DB66 DD66:DF66 DH66:DJ66 DL66:DN66 DP66:DR66 DT66:DV66 DX66:DZ66 EB66:ED66 EF66:EH66 EJ66:EL66 EN66:EP66 ER66:ET66">
    <cfRule type="containsText" dxfId="33" priority="16" operator="containsText" text="8">
      <formula>NOT(ISERROR(SEARCH("8",P66)))</formula>
    </cfRule>
    <cfRule type="containsText" dxfId="32" priority="17" operator="containsText" text="4">
      <formula>NOT(ISERROR(SEARCH("4",P66)))</formula>
    </cfRule>
  </conditionalFormatting>
  <conditionalFormatting sqref="L72:N72 P72:R72 T72:V72 X72:Z72 AB72:AD72 AF72:AH72 AJ72:AL72 AN72:AP72 AR72:AT72 AV72:AX72 AZ72:BB72 BD72:BF72 BH72:BJ72 BL72:BN72 BP72:BR72 BT72:BV72 BX72:BZ72 CB72:CD72 CF72:CH72 CJ72:CL72 CN72:CP72 CR72:CT72 CV72:CX72 CZ72:DB72 DD72:DF72 DH72:DJ72 DL72:DN72 DP72:DR72 DT72:DV72 DX72:DZ72 EB72:ED72 EF72:EH72 EJ72:EL72 EN72:EP72 ER72:ET72">
    <cfRule type="containsText" dxfId="29" priority="13" operator="containsText" text="0">
      <formula>NOT(ISERROR(SEARCH("0",L72)))</formula>
    </cfRule>
    <cfRule type="containsText" dxfId="28" priority="14" operator="containsText" text="8">
      <formula>NOT(ISERROR(SEARCH("8",L72)))</formula>
    </cfRule>
    <cfRule type="containsText" dxfId="27" priority="15" operator="containsText" text="4">
      <formula>NOT(ISERROR(SEARCH("4",L72)))</formula>
    </cfRule>
  </conditionalFormatting>
  <conditionalFormatting sqref="P72:R72 T72:V72 X72:Z72 AB72:AD72 AF72:AH72 AJ72:AL72 AN72:AP72 AR72:AT72 AV72:AX72 AZ72:BB72 BD72:BF72 BH72:BJ72 BL72:BN72 BP72:BR72 BT72:BV72 BX72:BZ72 CB72:CD72 CF72:CH72 CJ72:CL72 CN72:CP72 CR72:CT72 CV72:CX72 CZ72:DB72 DD72:DF72 DH72:DJ72 DL72:DN72 DP72:DR72 DT72:DV72 DX72:DZ72 EB72:ED72 EF72:EH72 EJ72:EL72 EN72:EP72 ER72:ET72">
    <cfRule type="containsText" dxfId="23" priority="11" operator="containsText" text="8">
      <formula>NOT(ISERROR(SEARCH("8",P72)))</formula>
    </cfRule>
    <cfRule type="containsText" dxfId="22" priority="12" operator="containsText" text="4">
      <formula>NOT(ISERROR(SEARCH("4",P72)))</formula>
    </cfRule>
  </conditionalFormatting>
  <conditionalFormatting sqref="L76:N76 P76:R76 T76:V76 X76:Z76 AB76:AD76 AF76:AH76 AJ76:AL76 AN76:AP76 AR76:AT76 AV76:AX76 AZ76:BB76 BD76:BF76 BH76:BJ76 BL76:BN76 BP76:BR76 BT76:BV76 BX76:BZ76 CB76:CD76 CF76:CH76 CJ76:CL76 CN76:CP76 CR76:CT76 CV76:CX76 CZ76:DB76 DD76:DF76 DH76:DJ76 DL76:DN76 DP76:DR76 DT76:DV76 DX76:DZ76 EB76:ED76 EF76:EH76 EJ76:EL76 EN76:EP76 ER76:ET76">
    <cfRule type="containsText" dxfId="19" priority="8" operator="containsText" text="0">
      <formula>NOT(ISERROR(SEARCH("0",L76)))</formula>
    </cfRule>
    <cfRule type="containsText" dxfId="18" priority="9" operator="containsText" text="8">
      <formula>NOT(ISERROR(SEARCH("8",L76)))</formula>
    </cfRule>
    <cfRule type="containsText" dxfId="17" priority="10" operator="containsText" text="4">
      <formula>NOT(ISERROR(SEARCH("4",L76)))</formula>
    </cfRule>
  </conditionalFormatting>
  <conditionalFormatting sqref="P76:R76 T76:V76 X76:Z76 AB76:AD76 AF76:AH76 AJ76:AL76 AN76:AP76 AR76:AT76 AV76:AX76 AZ76:BB76 BD76:BF76 BH76:BJ76 BL76:BN76 BP76:BR76 BT76:BV76 BX76:BZ76 CB76:CD76 CF76:CH76 CJ76:CL76 CN76:CP76 CR76:CT76 CV76:CX76 CZ76:DB76 DD76:DF76 DH76:DJ76 DL76:DN76 DP76:DR76 DT76:DV76 DX76:DZ76 EB76:ED76 EF76:EH76 EJ76:EL76 EN76:EP76 ER76:ET76">
    <cfRule type="containsText" dxfId="13" priority="6" operator="containsText" text="8">
      <formula>NOT(ISERROR(SEARCH("8",P76)))</formula>
    </cfRule>
    <cfRule type="containsText" dxfId="12" priority="7" operator="containsText" text="4">
      <formula>NOT(ISERROR(SEARCH("4",P76)))</formula>
    </cfRule>
  </conditionalFormatting>
  <conditionalFormatting sqref="L79:N79 P79:R79 T79:V79 X79:Z79 AB79:AD79 AF79:AH79 AJ79:AL79 AN79:AP79 AR79:AT79 AV79:AX79 AZ79:BB79 BD79:BF79 BH79:BJ79 BL79:BN79 BP79:BR79 BT79:BV79 BX79:BZ79 CB79:CD79 CF79:CH79 CJ79:CL79 CN79:CP79 CR79:CT79 CV79:CX79 CZ79:DB79 DD79:DF79 DH79:DJ79 DL79:DN79 DP79:DR79 DT79:DV79 DX79:DZ79 EB79:ED79 EF79:EH79 EJ79:EL79 EN79:EP79 ER79:ET79">
    <cfRule type="containsText" dxfId="9" priority="3" operator="containsText" text="0">
      <formula>NOT(ISERROR(SEARCH("0",L79)))</formula>
    </cfRule>
    <cfRule type="containsText" dxfId="8" priority="4" operator="containsText" text="8">
      <formula>NOT(ISERROR(SEARCH("8",L79)))</formula>
    </cfRule>
    <cfRule type="containsText" dxfId="7" priority="5" operator="containsText" text="4">
      <formula>NOT(ISERROR(SEARCH("4",L79)))</formula>
    </cfRule>
  </conditionalFormatting>
  <conditionalFormatting sqref="P79:R79 T79:V79 X79:Z79 AB79:AD79 AF79:AH79 AJ79:AL79 AN79:AP79 AR79:AT79 AV79:AX79 AZ79:BB79 BD79:BF79 BH79:BJ79 BL79:BN79 BP79:BR79 BT79:BV79 BX79:BZ79 CB79:CD79 CF79:CH79 CJ79:CL79 CN79:CP79 CR79:CT79 CV79:CX79 CZ79:DB79 DD79:DF79 DH79:DJ79 DL79:DN79 DP79:DR79 DT79:DV79 DX79:DZ79 EB79:ED79 EF79:EH79 EJ79:EL79 EN79:EP79 ER79:ET79">
    <cfRule type="containsText" dxfId="3" priority="1" operator="containsText" text="8">
      <formula>NOT(ISERROR(SEARCH("8",P79)))</formula>
    </cfRule>
    <cfRule type="containsText" dxfId="2" priority="2" operator="containsText" text="4">
      <formula>NOT(ISERROR(SEARCH("4",P79)))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80"/>
  <sheetViews>
    <sheetView workbookViewId="0">
      <selection sqref="A1:J1"/>
    </sheetView>
  </sheetViews>
  <sheetFormatPr baseColWidth="10" defaultColWidth="0" defaultRowHeight="13.5" customHeight="1" zeroHeight="1"/>
  <cols>
    <col min="1" max="1" width="5.85546875" style="64" customWidth="1"/>
    <col min="2" max="2" width="3.28515625" style="65" customWidth="1"/>
    <col min="3" max="3" width="6.5703125" style="66" customWidth="1"/>
    <col min="4" max="4" width="4.7109375" style="67" customWidth="1"/>
    <col min="5" max="5" width="5.85546875" style="68" customWidth="1"/>
    <col min="6" max="6" width="4.7109375" style="65" customWidth="1"/>
    <col min="7" max="7" width="33.85546875" style="69" customWidth="1"/>
    <col min="8" max="8" width="7.42578125" style="69" customWidth="1"/>
    <col min="9" max="9" width="11.7109375" style="70" customWidth="1"/>
    <col min="10" max="10" width="12.28515625" style="56" customWidth="1"/>
    <col min="11" max="11" width="1" style="55" hidden="1" customWidth="1"/>
    <col min="12" max="16384" width="11.42578125" style="56" hidden="1"/>
  </cols>
  <sheetData>
    <row r="1" spans="1:11" ht="35.25" customHeight="1">
      <c r="A1" s="178"/>
      <c r="B1" s="178"/>
      <c r="C1" s="178"/>
      <c r="D1" s="178"/>
      <c r="E1" s="178"/>
      <c r="F1" s="178"/>
      <c r="G1" s="178"/>
      <c r="H1" s="178"/>
      <c r="I1" s="178"/>
      <c r="J1" s="178"/>
    </row>
    <row r="2" spans="1:11" ht="27.75" customHeight="1">
      <c r="A2" s="175" t="s">
        <v>124</v>
      </c>
      <c r="B2" s="175"/>
      <c r="C2" s="175"/>
      <c r="D2" s="175"/>
      <c r="E2" s="175"/>
      <c r="F2" s="175"/>
      <c r="G2" s="175"/>
      <c r="H2" s="175"/>
      <c r="I2" s="175"/>
      <c r="J2" s="175"/>
    </row>
    <row r="3" spans="1:11" ht="17.25" customHeight="1">
      <c r="A3" s="176" t="s">
        <v>251</v>
      </c>
      <c r="B3" s="176"/>
      <c r="C3" s="176"/>
      <c r="D3" s="176"/>
      <c r="E3" s="176"/>
      <c r="F3" s="176"/>
      <c r="G3" s="176"/>
      <c r="H3" s="176"/>
      <c r="I3" s="176"/>
      <c r="J3" s="176"/>
    </row>
    <row r="4" spans="1:11" ht="17.25" customHeight="1">
      <c r="A4" s="177">
        <f ca="1">NOW()</f>
        <v>40373.827920023148</v>
      </c>
      <c r="B4" s="178"/>
      <c r="C4" s="178"/>
      <c r="D4" s="178"/>
      <c r="E4" s="178"/>
      <c r="F4" s="178"/>
      <c r="G4" s="178"/>
      <c r="H4" s="178"/>
      <c r="I4" s="178"/>
      <c r="J4" s="178"/>
    </row>
    <row r="5" spans="1:11" ht="18" customHeight="1"/>
    <row r="6" spans="1:11" ht="39" customHeight="1">
      <c r="A6" s="57">
        <v>1</v>
      </c>
      <c r="B6" s="58" t="s">
        <v>17</v>
      </c>
      <c r="C6" s="59">
        <f t="shared" ref="C6:C34" si="0">IF(E6="","",E6-K6)</f>
        <v>4</v>
      </c>
      <c r="D6" s="60" t="s">
        <v>18</v>
      </c>
      <c r="E6" s="13">
        <v>5</v>
      </c>
      <c r="F6" s="58" t="s">
        <v>19</v>
      </c>
      <c r="G6" s="61" t="str">
        <f>Tippabgabe!$AJ$2</f>
        <v>Broß, Marco</v>
      </c>
      <c r="H6" s="14"/>
      <c r="I6" s="62">
        <f>Tippabgabe!$AJ$128</f>
        <v>151</v>
      </c>
      <c r="J6" s="61" t="s">
        <v>125</v>
      </c>
      <c r="K6" s="63">
        <v>1</v>
      </c>
    </row>
    <row r="7" spans="1:11" ht="39" customHeight="1">
      <c r="A7" s="57">
        <f>IF(I7=I6,"",ROW()-5)</f>
        <v>2</v>
      </c>
      <c r="B7" s="58" t="s">
        <v>17</v>
      </c>
      <c r="C7" s="59">
        <f t="shared" si="0"/>
        <v>-1</v>
      </c>
      <c r="D7" s="60" t="s">
        <v>18</v>
      </c>
      <c r="E7" s="13">
        <v>1</v>
      </c>
      <c r="F7" s="58" t="s">
        <v>19</v>
      </c>
      <c r="G7" s="61" t="str">
        <f>Tippabgabe!$BH$2</f>
        <v>Niemand, Olli</v>
      </c>
      <c r="H7" s="14"/>
      <c r="I7" s="62">
        <f>Tippabgabe!$BH$128</f>
        <v>150</v>
      </c>
      <c r="J7" s="61" t="s">
        <v>125</v>
      </c>
      <c r="K7" s="63">
        <f>IF(A7="",MAX(K$6:K6),ROW()-5)</f>
        <v>2</v>
      </c>
    </row>
    <row r="8" spans="1:11" ht="39" customHeight="1">
      <c r="A8" s="57" t="str">
        <f t="shared" ref="A8:A39" si="1">IF(I8=I7,"",ROW()-5)</f>
        <v/>
      </c>
      <c r="B8" s="58" t="s">
        <v>17</v>
      </c>
      <c r="C8" s="59">
        <f t="shared" si="0"/>
        <v>1</v>
      </c>
      <c r="D8" s="60" t="s">
        <v>18</v>
      </c>
      <c r="E8" s="13">
        <v>3</v>
      </c>
      <c r="F8" s="58" t="s">
        <v>19</v>
      </c>
      <c r="G8" s="61" t="str">
        <f>Tippabgabe!$CB$2</f>
        <v>Vogt, Gino</v>
      </c>
      <c r="H8" s="14"/>
      <c r="I8" s="62">
        <f>Tippabgabe!$CB$128</f>
        <v>150</v>
      </c>
      <c r="J8" s="61" t="s">
        <v>125</v>
      </c>
      <c r="K8" s="63">
        <f>IF(A8="",MAX(K$6:K7),ROW()-5)</f>
        <v>2</v>
      </c>
    </row>
    <row r="9" spans="1:11" ht="39" customHeight="1">
      <c r="A9" s="57">
        <f t="shared" si="1"/>
        <v>4</v>
      </c>
      <c r="B9" s="58" t="s">
        <v>17</v>
      </c>
      <c r="C9" s="59">
        <f t="shared" si="0"/>
        <v>-2</v>
      </c>
      <c r="D9" s="60" t="s">
        <v>18</v>
      </c>
      <c r="E9" s="13">
        <v>2</v>
      </c>
      <c r="F9" s="58" t="s">
        <v>19</v>
      </c>
      <c r="G9" s="61" t="str">
        <f>Tippabgabe!$EF$2</f>
        <v>Karp, Marcel</v>
      </c>
      <c r="H9" s="14"/>
      <c r="I9" s="62">
        <f>Tippabgabe!$EF$128</f>
        <v>146</v>
      </c>
      <c r="J9" s="61" t="s">
        <v>125</v>
      </c>
      <c r="K9" s="63">
        <f>IF(A9="",MAX(K$6:K8),ROW()-5)</f>
        <v>4</v>
      </c>
    </row>
    <row r="10" spans="1:11" ht="39" customHeight="1">
      <c r="A10" s="57">
        <f t="shared" si="1"/>
        <v>5</v>
      </c>
      <c r="B10" s="58" t="s">
        <v>17</v>
      </c>
      <c r="C10" s="59">
        <f t="shared" si="0"/>
        <v>-2</v>
      </c>
      <c r="D10" s="60" t="s">
        <v>18</v>
      </c>
      <c r="E10" s="13">
        <v>3</v>
      </c>
      <c r="F10" s="58" t="s">
        <v>19</v>
      </c>
      <c r="G10" s="61" t="str">
        <f>Tippabgabe!$CZ$2</f>
        <v>Schnaidt, Chiara</v>
      </c>
      <c r="H10" s="14"/>
      <c r="I10" s="62">
        <f>Tippabgabe!$CZ$128</f>
        <v>145</v>
      </c>
      <c r="J10" s="61" t="s">
        <v>125</v>
      </c>
      <c r="K10" s="63">
        <f>IF(A10="",MAX(K$6:K9),ROW()-5)</f>
        <v>5</v>
      </c>
    </row>
    <row r="11" spans="1:11" ht="39" customHeight="1">
      <c r="A11" s="57">
        <f t="shared" si="1"/>
        <v>6</v>
      </c>
      <c r="B11" s="58" t="s">
        <v>17</v>
      </c>
      <c r="C11" s="59">
        <f t="shared" si="0"/>
        <v>0</v>
      </c>
      <c r="D11" s="60" t="s">
        <v>18</v>
      </c>
      <c r="E11" s="13">
        <v>6</v>
      </c>
      <c r="F11" s="58" t="s">
        <v>19</v>
      </c>
      <c r="G11" s="61" t="str">
        <f>Tippabgabe!$EN$2</f>
        <v>Giebel, Conny</v>
      </c>
      <c r="H11" s="14"/>
      <c r="I11" s="62">
        <f>Tippabgabe!$EN$128</f>
        <v>139</v>
      </c>
      <c r="J11" s="61" t="s">
        <v>125</v>
      </c>
      <c r="K11" s="63">
        <f>IF(A11="",MAX(K$6:K10),ROW()-5)</f>
        <v>6</v>
      </c>
    </row>
    <row r="12" spans="1:11" ht="39" customHeight="1">
      <c r="A12" s="57" t="str">
        <f t="shared" si="1"/>
        <v/>
      </c>
      <c r="B12" s="58" t="s">
        <v>17</v>
      </c>
      <c r="C12" s="59">
        <f t="shared" si="0"/>
        <v>0</v>
      </c>
      <c r="D12" s="60" t="s">
        <v>18</v>
      </c>
      <c r="E12" s="13">
        <v>6</v>
      </c>
      <c r="F12" s="58" t="s">
        <v>19</v>
      </c>
      <c r="G12" s="61" t="str">
        <f>Tippabgabe!$CV$2</f>
        <v>Papa, Andreas</v>
      </c>
      <c r="H12" s="14"/>
      <c r="I12" s="62">
        <f>Tippabgabe!$CV$128</f>
        <v>139</v>
      </c>
      <c r="J12" s="61" t="s">
        <v>125</v>
      </c>
      <c r="K12" s="63">
        <f>IF(A12="",MAX(K$6:K11),ROW()-5)</f>
        <v>6</v>
      </c>
    </row>
    <row r="13" spans="1:11" ht="39" customHeight="1">
      <c r="A13" s="57">
        <f>IF(I13=I12,"",ROW()-5)</f>
        <v>8</v>
      </c>
      <c r="B13" s="58" t="s">
        <v>17</v>
      </c>
      <c r="C13" s="59">
        <f t="shared" si="0"/>
        <v>0</v>
      </c>
      <c r="D13" s="60" t="s">
        <v>18</v>
      </c>
      <c r="E13" s="13">
        <v>8</v>
      </c>
      <c r="F13" s="58" t="s">
        <v>19</v>
      </c>
      <c r="G13" s="61" t="str">
        <f>Tippabgabe!$DD$2</f>
        <v>Danzer, Sven</v>
      </c>
      <c r="H13" s="14"/>
      <c r="I13" s="62">
        <f>Tippabgabe!$DD$128</f>
        <v>138</v>
      </c>
      <c r="J13" s="61" t="s">
        <v>125</v>
      </c>
      <c r="K13" s="63">
        <f>IF(A13="",MAX(K$6:K12),ROW()-5)</f>
        <v>8</v>
      </c>
    </row>
    <row r="14" spans="1:11" ht="39" customHeight="1">
      <c r="A14" s="57">
        <f t="shared" si="1"/>
        <v>9</v>
      </c>
      <c r="B14" s="58" t="s">
        <v>17</v>
      </c>
      <c r="C14" s="59">
        <f t="shared" si="0"/>
        <v>0</v>
      </c>
      <c r="D14" s="60" t="s">
        <v>18</v>
      </c>
      <c r="E14" s="13">
        <v>9</v>
      </c>
      <c r="F14" s="58" t="s">
        <v>19</v>
      </c>
      <c r="G14" s="61" t="str">
        <f>Tippabgabe!$BD$2</f>
        <v>Wohlfahrt, Miriam</v>
      </c>
      <c r="H14" s="14"/>
      <c r="I14" s="62">
        <f>Tippabgabe!$BD$128</f>
        <v>136</v>
      </c>
      <c r="J14" s="61" t="s">
        <v>125</v>
      </c>
      <c r="K14" s="63">
        <f>IF(A14="",MAX(K$6:K13),ROW()-5)</f>
        <v>9</v>
      </c>
    </row>
    <row r="15" spans="1:11" ht="39" customHeight="1">
      <c r="A15" s="57">
        <f t="shared" si="1"/>
        <v>10</v>
      </c>
      <c r="B15" s="58" t="s">
        <v>17</v>
      </c>
      <c r="C15" s="59">
        <f t="shared" si="0"/>
        <v>-1</v>
      </c>
      <c r="D15" s="60" t="s">
        <v>18</v>
      </c>
      <c r="E15" s="13">
        <v>9</v>
      </c>
      <c r="F15" s="58" t="s">
        <v>19</v>
      </c>
      <c r="G15" s="61" t="str">
        <f>Tippabgabe!$L$2</f>
        <v>Joggerst, Marcus</v>
      </c>
      <c r="H15" s="14"/>
      <c r="I15" s="62">
        <f>Tippabgabe!$L$128</f>
        <v>132</v>
      </c>
      <c r="J15" s="61" t="s">
        <v>125</v>
      </c>
      <c r="K15" s="63">
        <f>IF(A15="",MAX(K$6:K14),ROW()-5)</f>
        <v>10</v>
      </c>
    </row>
    <row r="16" spans="1:11" ht="39" customHeight="1">
      <c r="A16" s="57">
        <f t="shared" si="1"/>
        <v>11</v>
      </c>
      <c r="B16" s="58" t="s">
        <v>17</v>
      </c>
      <c r="C16" s="59">
        <f t="shared" si="0"/>
        <v>2</v>
      </c>
      <c r="D16" s="60" t="s">
        <v>18</v>
      </c>
      <c r="E16" s="13">
        <v>13</v>
      </c>
      <c r="F16" s="58" t="s">
        <v>19</v>
      </c>
      <c r="G16" s="61" t="str">
        <f>Tippabgabe!$BL$2</f>
        <v>Catani, Olivier</v>
      </c>
      <c r="H16" s="14"/>
      <c r="I16" s="62">
        <f>Tippabgabe!$BL$128</f>
        <v>129</v>
      </c>
      <c r="J16" s="61" t="s">
        <v>125</v>
      </c>
      <c r="K16" s="63">
        <f>IF(A16="",MAX(K$6:K15),ROW()-5)</f>
        <v>11</v>
      </c>
    </row>
    <row r="17" spans="1:11" ht="39" customHeight="1">
      <c r="A17" s="57">
        <f t="shared" si="1"/>
        <v>12</v>
      </c>
      <c r="B17" s="58" t="s">
        <v>17</v>
      </c>
      <c r="C17" s="59">
        <f t="shared" si="0"/>
        <v>0</v>
      </c>
      <c r="D17" s="60" t="s">
        <v>18</v>
      </c>
      <c r="E17" s="13">
        <v>12</v>
      </c>
      <c r="F17" s="58" t="s">
        <v>19</v>
      </c>
      <c r="G17" s="61" t="str">
        <f>Tippabgabe!$BX$2</f>
        <v>Hummel, Thomas</v>
      </c>
      <c r="H17" s="14"/>
      <c r="I17" s="62">
        <f>Tippabgabe!$BX$128</f>
        <v>128</v>
      </c>
      <c r="J17" s="61" t="s">
        <v>125</v>
      </c>
      <c r="K17" s="63">
        <f>IF(A17="",MAX(K$6:K16),ROW()-5)</f>
        <v>12</v>
      </c>
    </row>
    <row r="18" spans="1:11" ht="39" customHeight="1">
      <c r="A18" s="57" t="str">
        <f t="shared" si="1"/>
        <v/>
      </c>
      <c r="B18" s="58" t="s">
        <v>17</v>
      </c>
      <c r="C18" s="59">
        <f t="shared" si="0"/>
        <v>3</v>
      </c>
      <c r="D18" s="60" t="s">
        <v>18</v>
      </c>
      <c r="E18" s="13">
        <v>15</v>
      </c>
      <c r="F18" s="58" t="s">
        <v>19</v>
      </c>
      <c r="G18" s="61" t="str">
        <f>Tippabgabe!$DT$2</f>
        <v>Ranti, Frank</v>
      </c>
      <c r="H18" s="14"/>
      <c r="I18" s="62">
        <f>Tippabgabe!$DT$128</f>
        <v>128</v>
      </c>
      <c r="J18" s="61" t="s">
        <v>125</v>
      </c>
      <c r="K18" s="63">
        <f>IF(A18="",MAX(K$6:K17),ROW()-5)</f>
        <v>12</v>
      </c>
    </row>
    <row r="19" spans="1:11" ht="39" customHeight="1">
      <c r="A19" s="57">
        <f>IF(I19=I18,"",ROW()-5)</f>
        <v>14</v>
      </c>
      <c r="B19" s="58" t="s">
        <v>17</v>
      </c>
      <c r="C19" s="59">
        <f t="shared" si="0"/>
        <v>-3</v>
      </c>
      <c r="D19" s="60" t="s">
        <v>18</v>
      </c>
      <c r="E19" s="13">
        <v>11</v>
      </c>
      <c r="F19" s="58" t="s">
        <v>19</v>
      </c>
      <c r="G19" s="61" t="str">
        <f>Tippabgabe!$CN$2</f>
        <v>Philippi, Niko</v>
      </c>
      <c r="H19" s="14"/>
      <c r="I19" s="62">
        <f>Tippabgabe!$CN$128</f>
        <v>127</v>
      </c>
      <c r="J19" s="61" t="s">
        <v>125</v>
      </c>
      <c r="K19" s="63">
        <f>IF(A19="",MAX(K$6:K18),ROW()-5)</f>
        <v>14</v>
      </c>
    </row>
    <row r="20" spans="1:11" ht="39" customHeight="1">
      <c r="A20" s="57">
        <f t="shared" si="1"/>
        <v>15</v>
      </c>
      <c r="B20" s="58" t="s">
        <v>17</v>
      </c>
      <c r="C20" s="59">
        <f t="shared" si="0"/>
        <v>0</v>
      </c>
      <c r="D20" s="60" t="s">
        <v>18</v>
      </c>
      <c r="E20" s="13">
        <v>15</v>
      </c>
      <c r="F20" s="58" t="s">
        <v>19</v>
      </c>
      <c r="G20" s="61" t="str">
        <f>Tippabgabe!$EB$2</f>
        <v>Joggerst, Dieter</v>
      </c>
      <c r="H20" s="14"/>
      <c r="I20" s="62">
        <f>Tippabgabe!$EB$128</f>
        <v>126</v>
      </c>
      <c r="J20" s="61" t="s">
        <v>125</v>
      </c>
      <c r="K20" s="63">
        <f>IF(A20="",MAX(K$6:K19),ROW()-5)</f>
        <v>15</v>
      </c>
    </row>
    <row r="21" spans="1:11" ht="39" customHeight="1">
      <c r="A21" s="57">
        <f t="shared" si="1"/>
        <v>16</v>
      </c>
      <c r="B21" s="58" t="s">
        <v>17</v>
      </c>
      <c r="C21" s="59">
        <f t="shared" si="0"/>
        <v>1</v>
      </c>
      <c r="D21" s="60" t="s">
        <v>18</v>
      </c>
      <c r="E21" s="13">
        <v>17</v>
      </c>
      <c r="F21" s="58" t="s">
        <v>19</v>
      </c>
      <c r="G21" s="61" t="str">
        <f>Tippabgabe!$DH$2</f>
        <v>Heffner, Matthias</v>
      </c>
      <c r="H21" s="14"/>
      <c r="I21" s="62">
        <f>Tippabgabe!$DH$128</f>
        <v>125</v>
      </c>
      <c r="J21" s="61" t="s">
        <v>125</v>
      </c>
      <c r="K21" s="63">
        <f>IF(A21="",MAX(K$6:K20),ROW()-5)</f>
        <v>16</v>
      </c>
    </row>
    <row r="22" spans="1:11" ht="39" customHeight="1">
      <c r="A22" s="57">
        <f t="shared" si="1"/>
        <v>17</v>
      </c>
      <c r="B22" s="58" t="s">
        <v>17</v>
      </c>
      <c r="C22" s="59">
        <f t="shared" si="0"/>
        <v>1</v>
      </c>
      <c r="D22" s="60" t="s">
        <v>18</v>
      </c>
      <c r="E22" s="13">
        <v>18</v>
      </c>
      <c r="F22" s="58" t="s">
        <v>19</v>
      </c>
      <c r="G22" s="61" t="str">
        <f>Tippabgabe!$AR$2</f>
        <v>Stucky, Nils</v>
      </c>
      <c r="H22" s="14"/>
      <c r="I22" s="62">
        <f>Tippabgabe!$AR$128</f>
        <v>124</v>
      </c>
      <c r="J22" s="61" t="s">
        <v>125</v>
      </c>
      <c r="K22" s="63">
        <f>IF(A22="",MAX(K$6:K21),ROW()-5)</f>
        <v>17</v>
      </c>
    </row>
    <row r="23" spans="1:11" ht="39" customHeight="1">
      <c r="A23" s="57">
        <f t="shared" si="1"/>
        <v>18</v>
      </c>
      <c r="B23" s="58" t="s">
        <v>17</v>
      </c>
      <c r="C23" s="59">
        <f t="shared" si="0"/>
        <v>-5</v>
      </c>
      <c r="D23" s="60" t="s">
        <v>18</v>
      </c>
      <c r="E23" s="13">
        <v>13</v>
      </c>
      <c r="F23" s="58" t="s">
        <v>19</v>
      </c>
      <c r="G23" s="61" t="str">
        <f>Tippabgabe!$DL$2</f>
        <v>Datko, Thomas (TV)</v>
      </c>
      <c r="H23" s="14"/>
      <c r="I23" s="62">
        <f>Tippabgabe!$DL$128</f>
        <v>122</v>
      </c>
      <c r="J23" s="61" t="s">
        <v>125</v>
      </c>
      <c r="K23" s="63">
        <f>IF(A23="",MAX(K$6:K22),ROW()-5)</f>
        <v>18</v>
      </c>
    </row>
    <row r="24" spans="1:11" ht="39" customHeight="1">
      <c r="A24" s="57" t="str">
        <f t="shared" si="1"/>
        <v/>
      </c>
      <c r="B24" s="58" t="s">
        <v>17</v>
      </c>
      <c r="C24" s="59">
        <f t="shared" si="0"/>
        <v>9</v>
      </c>
      <c r="D24" s="60" t="s">
        <v>18</v>
      </c>
      <c r="E24" s="13">
        <v>27</v>
      </c>
      <c r="F24" s="58" t="s">
        <v>19</v>
      </c>
      <c r="G24" s="61" t="str">
        <f>Tippabgabe!$AN$2</f>
        <v>Goos, Philipp</v>
      </c>
      <c r="H24" s="14"/>
      <c r="I24" s="62">
        <f>Tippabgabe!$AN$128</f>
        <v>122</v>
      </c>
      <c r="J24" s="61" t="s">
        <v>125</v>
      </c>
      <c r="K24" s="63">
        <f>IF(A24="",MAX(K$6:K23),ROW()-5)</f>
        <v>18</v>
      </c>
    </row>
    <row r="25" spans="1:11" ht="39" customHeight="1">
      <c r="A25" s="57">
        <f t="shared" si="1"/>
        <v>20</v>
      </c>
      <c r="B25" s="58" t="s">
        <v>17</v>
      </c>
      <c r="C25" s="59">
        <f t="shared" si="0"/>
        <v>5</v>
      </c>
      <c r="D25" s="60" t="s">
        <v>18</v>
      </c>
      <c r="E25" s="13">
        <v>25</v>
      </c>
      <c r="F25" s="58" t="s">
        <v>19</v>
      </c>
      <c r="G25" s="61" t="str">
        <f>Tippabgabe!$P$2</f>
        <v>Adam, Patrick</v>
      </c>
      <c r="H25" s="14"/>
      <c r="I25" s="62">
        <f>Tippabgabe!$P$128</f>
        <v>121</v>
      </c>
      <c r="J25" s="61" t="s">
        <v>125</v>
      </c>
      <c r="K25" s="63">
        <f>IF(A25="",MAX(K$6:K24),ROW()-5)</f>
        <v>20</v>
      </c>
    </row>
    <row r="26" spans="1:11" ht="39" customHeight="1">
      <c r="A26" s="57">
        <f t="shared" si="1"/>
        <v>21</v>
      </c>
      <c r="B26" s="58" t="s">
        <v>17</v>
      </c>
      <c r="C26" s="59">
        <f t="shared" si="0"/>
        <v>4</v>
      </c>
      <c r="D26" s="60" t="s">
        <v>18</v>
      </c>
      <c r="E26" s="13">
        <v>25</v>
      </c>
      <c r="F26" s="58" t="s">
        <v>19</v>
      </c>
      <c r="G26" s="61" t="str">
        <f>Tippabgabe!$DP$2</f>
        <v>Bartsch, Jerome</v>
      </c>
      <c r="H26" s="14"/>
      <c r="I26" s="62">
        <f>Tippabgabe!$DP$128</f>
        <v>119</v>
      </c>
      <c r="J26" s="61" t="s">
        <v>125</v>
      </c>
      <c r="K26" s="63">
        <f>IF(A26="",MAX(K$6:K25),ROW()-5)</f>
        <v>21</v>
      </c>
    </row>
    <row r="27" spans="1:11" ht="39" customHeight="1">
      <c r="A27" s="57" t="str">
        <f t="shared" si="1"/>
        <v/>
      </c>
      <c r="B27" s="58" t="s">
        <v>17</v>
      </c>
      <c r="C27" s="59">
        <f t="shared" si="0"/>
        <v>-3</v>
      </c>
      <c r="D27" s="60" t="s">
        <v>18</v>
      </c>
      <c r="E27" s="13">
        <v>18</v>
      </c>
      <c r="F27" s="58" t="s">
        <v>19</v>
      </c>
      <c r="G27" s="61" t="str">
        <f>Tippabgabe!$AV$2</f>
        <v>Papst, Dominic</v>
      </c>
      <c r="H27" s="14"/>
      <c r="I27" s="62">
        <f>Tippabgabe!$AV$128</f>
        <v>119</v>
      </c>
      <c r="J27" s="61" t="s">
        <v>125</v>
      </c>
      <c r="K27" s="63">
        <f>IF(A27="",MAX(K$6:K26),ROW()-5)</f>
        <v>21</v>
      </c>
    </row>
    <row r="28" spans="1:11" ht="39" customHeight="1">
      <c r="A28" s="57">
        <f t="shared" si="1"/>
        <v>23</v>
      </c>
      <c r="B28" s="58" t="s">
        <v>17</v>
      </c>
      <c r="C28" s="59">
        <f t="shared" si="0"/>
        <v>-1</v>
      </c>
      <c r="D28" s="60" t="s">
        <v>18</v>
      </c>
      <c r="E28" s="13">
        <v>22</v>
      </c>
      <c r="F28" s="58" t="s">
        <v>19</v>
      </c>
      <c r="G28" s="61" t="str">
        <f>Tippabgabe!$BP$2</f>
        <v>Scholz, Daniel</v>
      </c>
      <c r="H28" s="14"/>
      <c r="I28" s="62">
        <f>Tippabgabe!$BP$128</f>
        <v>116</v>
      </c>
      <c r="J28" s="61" t="s">
        <v>125</v>
      </c>
      <c r="K28" s="63">
        <f>IF(A28="",MAX(K$6:K27),ROW()-5)</f>
        <v>23</v>
      </c>
    </row>
    <row r="29" spans="1:11" ht="39" customHeight="1">
      <c r="A29" s="57" t="str">
        <f t="shared" si="1"/>
        <v/>
      </c>
      <c r="B29" s="58" t="s">
        <v>17</v>
      </c>
      <c r="C29" s="59">
        <f t="shared" si="0"/>
        <v>-3</v>
      </c>
      <c r="D29" s="60" t="s">
        <v>18</v>
      </c>
      <c r="E29" s="13">
        <v>20</v>
      </c>
      <c r="F29" s="58" t="s">
        <v>19</v>
      </c>
      <c r="G29" s="61" t="str">
        <f>Tippabgabe!$AB$2</f>
        <v>Wohlfahrt, Dominik</v>
      </c>
      <c r="H29" s="14"/>
      <c r="I29" s="62">
        <f>Tippabgabe!$AB$128</f>
        <v>116</v>
      </c>
      <c r="J29" s="61" t="s">
        <v>125</v>
      </c>
      <c r="K29" s="63">
        <f>IF(A29="",MAX(K$6:K28),ROW()-5)</f>
        <v>23</v>
      </c>
    </row>
    <row r="30" spans="1:11" ht="39" customHeight="1">
      <c r="A30" s="57">
        <f t="shared" si="1"/>
        <v>25</v>
      </c>
      <c r="B30" s="58" t="s">
        <v>17</v>
      </c>
      <c r="C30" s="59">
        <f t="shared" si="0"/>
        <v>-4</v>
      </c>
      <c r="D30" s="60" t="s">
        <v>18</v>
      </c>
      <c r="E30" s="13">
        <v>21</v>
      </c>
      <c r="F30" s="58" t="s">
        <v>19</v>
      </c>
      <c r="G30" s="61" t="str">
        <f>Tippabgabe!$AZ$2</f>
        <v>Signer, Martin</v>
      </c>
      <c r="H30" s="14"/>
      <c r="I30" s="62">
        <f>Tippabgabe!$AZ$128</f>
        <v>115</v>
      </c>
      <c r="J30" s="61" t="s">
        <v>125</v>
      </c>
      <c r="K30" s="63">
        <f>IF(A30="",MAX(K$6:K29),ROW()-5)</f>
        <v>25</v>
      </c>
    </row>
    <row r="31" spans="1:11" ht="39" customHeight="1">
      <c r="A31" s="57">
        <f t="shared" si="1"/>
        <v>26</v>
      </c>
      <c r="B31" s="58" t="s">
        <v>17</v>
      </c>
      <c r="C31" s="59">
        <f t="shared" si="0"/>
        <v>-4</v>
      </c>
      <c r="D31" s="60" t="s">
        <v>18</v>
      </c>
      <c r="E31" s="13">
        <v>22</v>
      </c>
      <c r="F31" s="58" t="s">
        <v>19</v>
      </c>
      <c r="G31" s="61" t="str">
        <f>Tippabgabe!$X$2</f>
        <v>Schwarz, Bernd</v>
      </c>
      <c r="H31" s="14"/>
      <c r="I31" s="62">
        <f>Tippabgabe!$X$128</f>
        <v>114</v>
      </c>
      <c r="J31" s="61" t="s">
        <v>125</v>
      </c>
      <c r="K31" s="63">
        <f>IF(A31="",MAX(K$6:K30),ROW()-5)</f>
        <v>26</v>
      </c>
    </row>
    <row r="32" spans="1:11" ht="39" customHeight="1">
      <c r="A32" s="57" t="str">
        <f t="shared" si="1"/>
        <v/>
      </c>
      <c r="B32" s="58" t="s">
        <v>17</v>
      </c>
      <c r="C32" s="59">
        <f t="shared" si="0"/>
        <v>-4</v>
      </c>
      <c r="D32" s="60" t="s">
        <v>18</v>
      </c>
      <c r="E32" s="13">
        <v>22</v>
      </c>
      <c r="F32" s="58" t="s">
        <v>19</v>
      </c>
      <c r="G32" s="61" t="str">
        <f>Tippabgabe!$T$2</f>
        <v>Trippel, Babsi</v>
      </c>
      <c r="H32" s="14"/>
      <c r="I32" s="62">
        <f>Tippabgabe!$T$128</f>
        <v>114</v>
      </c>
      <c r="J32" s="61" t="s">
        <v>125</v>
      </c>
      <c r="K32" s="63">
        <f>IF(A32="",MAX(K$6:K31),ROW()-5)</f>
        <v>26</v>
      </c>
    </row>
    <row r="33" spans="1:11" ht="39" customHeight="1">
      <c r="A33" s="57">
        <f t="shared" si="1"/>
        <v>28</v>
      </c>
      <c r="B33" s="58" t="s">
        <v>17</v>
      </c>
      <c r="C33" s="59">
        <f t="shared" si="0"/>
        <v>2</v>
      </c>
      <c r="D33" s="60" t="s">
        <v>18</v>
      </c>
      <c r="E33" s="13">
        <v>30</v>
      </c>
      <c r="F33" s="58" t="s">
        <v>19</v>
      </c>
      <c r="G33" s="61" t="str">
        <f>Tippabgabe!$EJ$2</f>
        <v>Benz, Claudia</v>
      </c>
      <c r="H33" s="14"/>
      <c r="I33" s="62">
        <f>Tippabgabe!$EJ$128</f>
        <v>112</v>
      </c>
      <c r="J33" s="61" t="s">
        <v>125</v>
      </c>
      <c r="K33" s="63">
        <f>IF(A33="",MAX(K$6:K32),ROW()-5)</f>
        <v>28</v>
      </c>
    </row>
    <row r="34" spans="1:11" ht="39" customHeight="1">
      <c r="A34" s="57" t="str">
        <f t="shared" si="1"/>
        <v/>
      </c>
      <c r="B34" s="58" t="s">
        <v>17</v>
      </c>
      <c r="C34" s="59">
        <f t="shared" si="0"/>
        <v>2</v>
      </c>
      <c r="D34" s="60" t="s">
        <v>18</v>
      </c>
      <c r="E34" s="13">
        <v>30</v>
      </c>
      <c r="F34" s="58" t="s">
        <v>19</v>
      </c>
      <c r="G34" s="61" t="str">
        <f>Tippabgabe!$BT$2</f>
        <v>Lutz, Mathias</v>
      </c>
      <c r="H34" s="14"/>
      <c r="I34" s="62">
        <f>Tippabgabe!$BT$128</f>
        <v>112</v>
      </c>
      <c r="J34" s="61" t="s">
        <v>125</v>
      </c>
      <c r="K34" s="63">
        <f>IF(A34="",MAX(K$6:K33),ROW()-5)</f>
        <v>28</v>
      </c>
    </row>
    <row r="35" spans="1:11" ht="39" customHeight="1">
      <c r="A35" s="57">
        <f>IF(I35=I34,"",ROW()-5)</f>
        <v>30</v>
      </c>
      <c r="B35" s="58" t="s">
        <v>17</v>
      </c>
      <c r="C35" s="59">
        <f t="shared" ref="C35:C39" si="2">IF(E35="","",E35-K35)</f>
        <v>4</v>
      </c>
      <c r="D35" s="60" t="s">
        <v>18</v>
      </c>
      <c r="E35" s="13">
        <v>34</v>
      </c>
      <c r="F35" s="58" t="s">
        <v>19</v>
      </c>
      <c r="G35" s="61" t="str">
        <f>Tippabgabe!$ER$2</f>
        <v>Kotsch, Dieter</v>
      </c>
      <c r="H35" s="14"/>
      <c r="I35" s="62">
        <f>Tippabgabe!$ER$128</f>
        <v>111</v>
      </c>
      <c r="J35" s="61" t="s">
        <v>125</v>
      </c>
      <c r="K35" s="63">
        <f>IF(A35="",MAX(K$6:K34),ROW()-5)</f>
        <v>30</v>
      </c>
    </row>
    <row r="36" spans="1:11" ht="39" customHeight="1">
      <c r="A36" s="57" t="str">
        <f t="shared" si="1"/>
        <v/>
      </c>
      <c r="B36" s="58" t="s">
        <v>17</v>
      </c>
      <c r="C36" s="59">
        <f t="shared" si="2"/>
        <v>-3</v>
      </c>
      <c r="D36" s="60" t="s">
        <v>18</v>
      </c>
      <c r="E36" s="13">
        <v>27</v>
      </c>
      <c r="F36" s="58" t="s">
        <v>19</v>
      </c>
      <c r="G36" s="61" t="str">
        <f>Tippabgabe!$CF$2</f>
        <v>Matt, Jochen</v>
      </c>
      <c r="H36" s="14"/>
      <c r="I36" s="62">
        <f>Tippabgabe!$CF$128</f>
        <v>111</v>
      </c>
      <c r="J36" s="61" t="s">
        <v>125</v>
      </c>
      <c r="K36" s="63">
        <f>IF(A36="",MAX(K$6:K35),ROW()-5)</f>
        <v>30</v>
      </c>
    </row>
    <row r="37" spans="1:11" ht="39" customHeight="1">
      <c r="A37" s="57" t="str">
        <f t="shared" si="1"/>
        <v/>
      </c>
      <c r="B37" s="58" t="s">
        <v>17</v>
      </c>
      <c r="C37" s="59">
        <f t="shared" si="2"/>
        <v>-1</v>
      </c>
      <c r="D37" s="60" t="s">
        <v>18</v>
      </c>
      <c r="E37" s="13">
        <v>29</v>
      </c>
      <c r="F37" s="58" t="s">
        <v>19</v>
      </c>
      <c r="G37" s="61" t="str">
        <f>Tippabgabe!$CR$2</f>
        <v>Schnaidt, Colin</v>
      </c>
      <c r="H37" s="14"/>
      <c r="I37" s="62">
        <f>Tippabgabe!$CR$128</f>
        <v>111</v>
      </c>
      <c r="J37" s="61" t="s">
        <v>125</v>
      </c>
      <c r="K37" s="63">
        <f>IF(A37="",MAX(K$6:K36),ROW()-5)</f>
        <v>30</v>
      </c>
    </row>
    <row r="38" spans="1:11" ht="39" customHeight="1">
      <c r="A38" s="57">
        <f t="shared" si="1"/>
        <v>33</v>
      </c>
      <c r="B38" s="58" t="s">
        <v>17</v>
      </c>
      <c r="C38" s="59">
        <f t="shared" si="2"/>
        <v>-3</v>
      </c>
      <c r="D38" s="60" t="s">
        <v>18</v>
      </c>
      <c r="E38" s="13">
        <v>30</v>
      </c>
      <c r="F38" s="58" t="s">
        <v>19</v>
      </c>
      <c r="G38" s="61" t="str">
        <f>Tippabgabe!$DX$2</f>
        <v>Rieth, Katja</v>
      </c>
      <c r="H38" s="14"/>
      <c r="I38" s="62">
        <f>Tippabgabe!$DX$128</f>
        <v>110</v>
      </c>
      <c r="J38" s="61" t="s">
        <v>125</v>
      </c>
      <c r="K38" s="63">
        <f>IF(A38="",MAX(K$6:K37),ROW()-5)</f>
        <v>33</v>
      </c>
    </row>
    <row r="39" spans="1:11" ht="39" customHeight="1">
      <c r="A39" s="57">
        <f t="shared" si="1"/>
        <v>34</v>
      </c>
      <c r="B39" s="58" t="s">
        <v>17</v>
      </c>
      <c r="C39" s="59">
        <f t="shared" si="2"/>
        <v>-1</v>
      </c>
      <c r="D39" s="60" t="s">
        <v>18</v>
      </c>
      <c r="E39" s="13">
        <v>33</v>
      </c>
      <c r="F39" s="58" t="s">
        <v>19</v>
      </c>
      <c r="G39" s="61" t="str">
        <f>Tippabgabe!$AF$2</f>
        <v>Schrodin, Denis</v>
      </c>
      <c r="H39" s="14"/>
      <c r="I39" s="62">
        <f>Tippabgabe!$AF$128</f>
        <v>109</v>
      </c>
      <c r="J39" s="61" t="s">
        <v>125</v>
      </c>
      <c r="K39" s="63">
        <f>IF(A39="",MAX(K$6:K38),ROW()-5)</f>
        <v>34</v>
      </c>
    </row>
    <row r="40" spans="1:11" ht="39" customHeight="1">
      <c r="A40" s="57">
        <f t="shared" ref="A40" si="3">IF(I40=I39,"",ROW()-5)</f>
        <v>35</v>
      </c>
      <c r="B40" s="58" t="s">
        <v>17</v>
      </c>
      <c r="C40" s="59">
        <f t="shared" ref="C40" si="4">IF(E40="","",E40-K40)</f>
        <v>0</v>
      </c>
      <c r="D40" s="60" t="s">
        <v>18</v>
      </c>
      <c r="E40" s="13">
        <v>35</v>
      </c>
      <c r="F40" s="58" t="s">
        <v>19</v>
      </c>
      <c r="G40" s="61" t="str">
        <f>Tippabgabe!$CJ$2</f>
        <v>Böhringer, Sascha</v>
      </c>
      <c r="H40" s="14"/>
      <c r="I40" s="62">
        <f>Tippabgabe!$CJ$128</f>
        <v>103</v>
      </c>
      <c r="J40" s="61" t="s">
        <v>125</v>
      </c>
      <c r="K40" s="63">
        <f>IF(A40="",MAX(K$6:K39),ROW()-5)</f>
        <v>35</v>
      </c>
    </row>
    <row r="41" spans="1:11" ht="13.5" hidden="1" customHeight="1"/>
    <row r="42" spans="1:11" ht="13.5" hidden="1" customHeight="1"/>
    <row r="43" spans="1:11" ht="13.5" hidden="1" customHeight="1"/>
    <row r="44" spans="1:11" ht="13.5" hidden="1" customHeight="1"/>
    <row r="45" spans="1:11" ht="13.5" hidden="1" customHeight="1"/>
    <row r="46" spans="1:11" ht="13.5" hidden="1" customHeight="1"/>
    <row r="47" spans="1:11" ht="13.5" hidden="1" customHeight="1"/>
    <row r="48" spans="1:11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</sheetData>
  <sortState ref="E6:I40">
    <sortCondition descending="1" ref="I6:I40"/>
    <sortCondition ref="G6:G40"/>
  </sortState>
  <mergeCells count="4">
    <mergeCell ref="A2:J2"/>
    <mergeCell ref="A3:J3"/>
    <mergeCell ref="A4:J4"/>
    <mergeCell ref="A1:J1"/>
  </mergeCells>
  <conditionalFormatting sqref="C40">
    <cfRule type="iconSet" priority="1">
      <iconSet iconSet="3Arrows">
        <cfvo type="percent" val="0"/>
        <cfvo type="num" val="0"/>
        <cfvo type="num" val="1"/>
      </iconSet>
    </cfRule>
  </conditionalFormatting>
  <conditionalFormatting sqref="C6:C39">
    <cfRule type="iconSet" priority="6">
      <iconSet iconSet="3Arrows">
        <cfvo type="percent" val="0"/>
        <cfvo type="num" val="0"/>
        <cfvo type="num" val="1"/>
      </iconSet>
    </cfRule>
  </conditionalFormatting>
  <pageMargins left="0.31496062992125984" right="0.19685039370078741" top="0.11811023622047245" bottom="0" header="0.51181102362204722" footer="0.51181102362204722"/>
  <pageSetup paperSize="9" orientation="portrait" r:id="rId1"/>
  <headerFooter alignWithMargins="0"/>
  <drawing r:id="rId2"/>
  <webPublishItems count="1">
    <webPublishItem id="1623" divId="WM2010 - Der Tipp_1623" sourceType="range" sourceRef="A2:J39" destinationFile="C:\Dokumente und Einstellungen\Marcus\Desktop\WM2010 - Der Tipp.htm"/>
  </webPublishItems>
</worksheet>
</file>

<file path=xl/worksheets/sheet3.xml><?xml version="1.0" encoding="utf-8"?>
<worksheet xmlns="http://schemas.openxmlformats.org/spreadsheetml/2006/main" xmlns:r="http://schemas.openxmlformats.org/officeDocument/2006/relationships">
  <dimension ref="A1:C10"/>
  <sheetViews>
    <sheetView workbookViewId="0">
      <selection activeCell="A10" sqref="A10"/>
    </sheetView>
  </sheetViews>
  <sheetFormatPr baseColWidth="10" defaultColWidth="0" defaultRowHeight="12.75" zeroHeight="1"/>
  <cols>
    <col min="1" max="1" width="2" bestFit="1" customWidth="1"/>
    <col min="2" max="2" width="7.42578125" bestFit="1" customWidth="1"/>
    <col min="3" max="3" width="15.5703125" bestFit="1" customWidth="1"/>
    <col min="4" max="16384" width="11.42578125" hidden="1"/>
  </cols>
  <sheetData>
    <row r="1" spans="1:3">
      <c r="A1" s="71">
        <v>6</v>
      </c>
      <c r="B1" t="s">
        <v>77</v>
      </c>
      <c r="C1" t="s">
        <v>78</v>
      </c>
    </row>
    <row r="2" spans="1:3">
      <c r="A2" s="71">
        <v>4</v>
      </c>
      <c r="B2" t="s">
        <v>77</v>
      </c>
      <c r="C2" t="s">
        <v>79</v>
      </c>
    </row>
    <row r="3" spans="1:3">
      <c r="A3" s="71">
        <v>3</v>
      </c>
      <c r="B3" t="s">
        <v>77</v>
      </c>
      <c r="C3" t="s">
        <v>80</v>
      </c>
    </row>
    <row r="4" spans="1:3">
      <c r="A4" s="71">
        <v>2</v>
      </c>
      <c r="B4" t="s">
        <v>77</v>
      </c>
      <c r="C4" t="s">
        <v>81</v>
      </c>
    </row>
    <row r="5" spans="1:3">
      <c r="A5" s="71">
        <v>1</v>
      </c>
      <c r="B5" t="s">
        <v>77</v>
      </c>
      <c r="C5" t="s">
        <v>25</v>
      </c>
    </row>
    <row r="6" spans="1:3">
      <c r="A6" s="71">
        <v>2</v>
      </c>
      <c r="B6" t="s">
        <v>77</v>
      </c>
      <c r="C6" t="s">
        <v>12</v>
      </c>
    </row>
    <row r="7" spans="1:3">
      <c r="A7" s="71">
        <v>3</v>
      </c>
      <c r="B7" t="s">
        <v>77</v>
      </c>
      <c r="C7" t="s">
        <v>13</v>
      </c>
    </row>
    <row r="8" spans="1:3">
      <c r="A8" s="71">
        <v>4</v>
      </c>
      <c r="B8" t="s">
        <v>77</v>
      </c>
      <c r="C8" t="s">
        <v>14</v>
      </c>
    </row>
    <row r="9" spans="1:3">
      <c r="A9" s="71">
        <v>5</v>
      </c>
      <c r="B9" t="s">
        <v>77</v>
      </c>
      <c r="C9" t="s">
        <v>9</v>
      </c>
    </row>
    <row r="10" spans="1:3">
      <c r="A10" s="71">
        <v>3</v>
      </c>
      <c r="B10" t="s">
        <v>77</v>
      </c>
      <c r="C10" t="s">
        <v>15</v>
      </c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L32"/>
  <sheetViews>
    <sheetView workbookViewId="0">
      <selection activeCell="K15" sqref="K15:L15"/>
    </sheetView>
  </sheetViews>
  <sheetFormatPr baseColWidth="10" defaultRowHeight="10.5" customHeight="1"/>
  <cols>
    <col min="1" max="1" width="3.28515625" style="109" customWidth="1"/>
    <col min="2" max="2" width="11.42578125" style="109"/>
    <col min="3" max="3" width="4.28515625" style="110" customWidth="1"/>
    <col min="4" max="5" width="11.42578125" style="109"/>
    <col min="6" max="6" width="4.28515625" style="110" customWidth="1"/>
    <col min="7" max="8" width="11.42578125" style="109"/>
    <col min="9" max="9" width="4.28515625" style="110" customWidth="1"/>
    <col min="10" max="11" width="11.42578125" style="109"/>
    <col min="12" max="12" width="4.28515625" style="110" customWidth="1"/>
    <col min="13" max="16384" width="11.42578125" style="109"/>
  </cols>
  <sheetData>
    <row r="1" spans="2:12" ht="10.5" customHeight="1" thickBot="1"/>
    <row r="2" spans="2:12" ht="10.5" customHeight="1" thickBot="1">
      <c r="B2" s="179">
        <v>40355.666666666664</v>
      </c>
      <c r="C2" s="180"/>
    </row>
    <row r="3" spans="2:12" ht="10.5" customHeight="1" thickBot="1">
      <c r="B3" s="111" t="str">
        <f>Tippabgabe!$E$57</f>
        <v>Uruguay</v>
      </c>
      <c r="C3" s="112">
        <v>2</v>
      </c>
    </row>
    <row r="4" spans="2:12" ht="10.5" customHeight="1" thickBot="1">
      <c r="B4" s="113" t="str">
        <f>Tippabgabe!$G$57</f>
        <v>Südkorea</v>
      </c>
      <c r="C4" s="114">
        <v>1</v>
      </c>
      <c r="E4" s="179">
        <v>40361.854166666664</v>
      </c>
      <c r="F4" s="180"/>
    </row>
    <row r="5" spans="2:12" ht="10.5" customHeight="1" thickBot="1">
      <c r="E5" s="111" t="str">
        <f>IF(C3&gt;C4,B3,IF(C4&gt;C3,B4,""))</f>
        <v>Uruguay</v>
      </c>
      <c r="F5" s="112">
        <v>5</v>
      </c>
    </row>
    <row r="6" spans="2:12" ht="10.5" customHeight="1" thickBot="1">
      <c r="B6" s="179">
        <v>40355.854166666664</v>
      </c>
      <c r="C6" s="180"/>
      <c r="E6" s="113" t="str">
        <f>IF(C7&gt;C8,B7,IF(C8&gt;C7,B8,""))</f>
        <v>Ghana</v>
      </c>
      <c r="F6" s="114">
        <v>3</v>
      </c>
    </row>
    <row r="7" spans="2:12" ht="10.5" customHeight="1" thickBot="1">
      <c r="B7" s="111" t="str">
        <f>Tippabgabe!$E$58</f>
        <v>USA</v>
      </c>
      <c r="C7" s="112">
        <v>1</v>
      </c>
    </row>
    <row r="8" spans="2:12" ht="10.5" customHeight="1" thickBot="1">
      <c r="B8" s="113" t="str">
        <f>Tippabgabe!$G$58</f>
        <v>Ghana</v>
      </c>
      <c r="C8" s="114">
        <v>2</v>
      </c>
      <c r="H8" s="179">
        <v>40365.854166666664</v>
      </c>
      <c r="I8" s="180"/>
    </row>
    <row r="9" spans="2:12" ht="10.5" customHeight="1" thickBot="1">
      <c r="H9" s="111" t="str">
        <f>IF(F5&gt;F6,E5,IF(F6&gt;F5,E6,""))</f>
        <v>Uruguay</v>
      </c>
      <c r="I9" s="112">
        <v>2</v>
      </c>
    </row>
    <row r="10" spans="2:12" ht="10.5" customHeight="1" thickBot="1">
      <c r="B10" s="179">
        <v>40357.666666666664</v>
      </c>
      <c r="C10" s="180"/>
      <c r="H10" s="113" t="str">
        <f>IF(F13&gt;F14,E13,IF(F14&gt;F13,E14,""))</f>
        <v>Niederlande</v>
      </c>
      <c r="I10" s="114">
        <v>3</v>
      </c>
    </row>
    <row r="11" spans="2:12" ht="10.5" customHeight="1" thickBot="1">
      <c r="B11" s="111" t="str">
        <f>Tippabgabe!$E$61</f>
        <v>Niederlande</v>
      </c>
      <c r="C11" s="112">
        <v>2</v>
      </c>
    </row>
    <row r="12" spans="2:12" ht="10.5" customHeight="1" thickBot="1">
      <c r="B12" s="113" t="str">
        <f>Tippabgabe!$G$61</f>
        <v>Slowakei</v>
      </c>
      <c r="C12" s="114">
        <v>1</v>
      </c>
      <c r="E12" s="179">
        <v>40361.666666666664</v>
      </c>
      <c r="F12" s="180"/>
    </row>
    <row r="13" spans="2:12" ht="10.5" customHeight="1" thickBot="1">
      <c r="E13" s="111" t="str">
        <f>IF(C11&gt;C12,B11,IF(C12&gt;C11,B12,""))</f>
        <v>Niederlande</v>
      </c>
      <c r="F13" s="112">
        <v>2</v>
      </c>
    </row>
    <row r="14" spans="2:12" ht="10.5" customHeight="1" thickBot="1">
      <c r="B14" s="179">
        <v>40357.854166666664</v>
      </c>
      <c r="C14" s="180"/>
      <c r="E14" s="113" t="str">
        <f>IF(C15&gt;C16,B15,IF(C16&gt;C15,B16,""))</f>
        <v>Brasilien</v>
      </c>
      <c r="F14" s="114">
        <v>1</v>
      </c>
    </row>
    <row r="15" spans="2:12" ht="10.5" customHeight="1" thickBot="1">
      <c r="B15" s="111" t="str">
        <f>Tippabgabe!$E$62</f>
        <v>Brasilien</v>
      </c>
      <c r="C15" s="112">
        <v>3</v>
      </c>
      <c r="K15" s="183" t="s">
        <v>194</v>
      </c>
      <c r="L15" s="184"/>
    </row>
    <row r="16" spans="2:12" ht="10.5" customHeight="1" thickBot="1">
      <c r="B16" s="113" t="str">
        <f>Tippabgabe!$G$62</f>
        <v>Chile</v>
      </c>
      <c r="C16" s="114">
        <v>0</v>
      </c>
      <c r="K16" s="179">
        <v>40370.854166666664</v>
      </c>
      <c r="L16" s="180"/>
    </row>
    <row r="17" spans="2:12" ht="10.5" customHeight="1" thickBot="1">
      <c r="K17" s="115" t="str">
        <f>IF(I9&gt;I10,H9,IF(I10&gt;I9,H10,""))</f>
        <v>Niederlande</v>
      </c>
      <c r="L17" s="116">
        <v>0</v>
      </c>
    </row>
    <row r="18" spans="2:12" ht="10.5" customHeight="1" thickBot="1">
      <c r="B18" s="179">
        <v>40355.854166666664</v>
      </c>
      <c r="C18" s="180"/>
      <c r="K18" s="117" t="str">
        <f>IF(I25&gt;I26,H25,IF(I26&gt;I25,H26,""))</f>
        <v>Spanien</v>
      </c>
      <c r="L18" s="118">
        <v>1</v>
      </c>
    </row>
    <row r="19" spans="2:12" ht="10.5" customHeight="1" thickBot="1">
      <c r="B19" s="111" t="str">
        <f>Tippabgabe!$E$60</f>
        <v>Argentinien</v>
      </c>
      <c r="C19" s="112">
        <v>3</v>
      </c>
    </row>
    <row r="20" spans="2:12" ht="10.5" customHeight="1" thickBot="1">
      <c r="B20" s="113" t="str">
        <f>Tippabgabe!$G$60</f>
        <v>Mexiko</v>
      </c>
      <c r="C20" s="114">
        <v>1</v>
      </c>
      <c r="E20" s="179">
        <v>40362.666666666664</v>
      </c>
      <c r="F20" s="180"/>
      <c r="L20" s="109"/>
    </row>
    <row r="21" spans="2:12" ht="10.5" customHeight="1" thickBot="1">
      <c r="E21" s="111" t="str">
        <f>IF(C19&gt;C20,B19,IF(C20&gt;C19,B20,""))</f>
        <v>Argentinien</v>
      </c>
      <c r="F21" s="112">
        <v>0</v>
      </c>
      <c r="L21" s="109"/>
    </row>
    <row r="22" spans="2:12" ht="10.5" customHeight="1" thickBot="1">
      <c r="B22" s="179">
        <v>40356.666666666664</v>
      </c>
      <c r="C22" s="180"/>
      <c r="E22" s="113" t="str">
        <f>IF(C23&gt;C24,B23,IF(C24&gt;C23,B24,""))</f>
        <v>Deutschland</v>
      </c>
      <c r="F22" s="114">
        <v>4</v>
      </c>
      <c r="K22" s="181" t="s">
        <v>22</v>
      </c>
      <c r="L22" s="182"/>
    </row>
    <row r="23" spans="2:12" ht="10.5" customHeight="1" thickBot="1">
      <c r="B23" s="111" t="str">
        <f>Tippabgabe!$E$59</f>
        <v>Deutschland</v>
      </c>
      <c r="C23" s="112">
        <v>4</v>
      </c>
      <c r="K23" s="179">
        <v>40369.854166666664</v>
      </c>
      <c r="L23" s="180"/>
    </row>
    <row r="24" spans="2:12" ht="10.5" customHeight="1" thickBot="1">
      <c r="B24" s="113" t="str">
        <f>Tippabgabe!$G$59</f>
        <v>England</v>
      </c>
      <c r="C24" s="114">
        <v>1</v>
      </c>
      <c r="H24" s="179">
        <v>40366.854166666664</v>
      </c>
      <c r="I24" s="180"/>
      <c r="K24" s="111" t="str">
        <f>IF(K17=H9,H10,H9)</f>
        <v>Uruguay</v>
      </c>
      <c r="L24" s="112">
        <v>2</v>
      </c>
    </row>
    <row r="25" spans="2:12" ht="10.5" customHeight="1" thickBot="1">
      <c r="H25" s="111" t="str">
        <f>IF(F21&gt;F22,E21,IF(F22&gt;F21,E22,""))</f>
        <v>Deutschland</v>
      </c>
      <c r="I25" s="112">
        <v>0</v>
      </c>
      <c r="K25" s="113" t="str">
        <f>IF(K18=H25,H26,H25)</f>
        <v>Deutschland</v>
      </c>
      <c r="L25" s="114">
        <v>3</v>
      </c>
    </row>
    <row r="26" spans="2:12" ht="10.5" customHeight="1" thickBot="1">
      <c r="B26" s="179">
        <v>40358.666666666664</v>
      </c>
      <c r="C26" s="180"/>
      <c r="H26" s="113" t="str">
        <f>IF(F29&gt;F30,E29,IF(F30&gt;F29,E30,""))</f>
        <v>Spanien</v>
      </c>
      <c r="I26" s="114">
        <v>1</v>
      </c>
    </row>
    <row r="27" spans="2:12" ht="10.5" customHeight="1" thickBot="1">
      <c r="B27" s="111" t="str">
        <f>Tippabgabe!$E$63</f>
        <v>Paraguay</v>
      </c>
      <c r="C27" s="112">
        <v>5</v>
      </c>
    </row>
    <row r="28" spans="2:12" ht="10.5" customHeight="1" thickBot="1">
      <c r="B28" s="113" t="str">
        <f>Tippabgabe!$G$63</f>
        <v>Japan</v>
      </c>
      <c r="C28" s="114">
        <v>3</v>
      </c>
      <c r="E28" s="179">
        <v>40362.854166666664</v>
      </c>
      <c r="F28" s="180"/>
    </row>
    <row r="29" spans="2:12" ht="10.5" customHeight="1" thickBot="1">
      <c r="E29" s="111" t="str">
        <f>IF(C27&gt;C28,B27,IF(C28&gt;C27,B28,""))</f>
        <v>Paraguay</v>
      </c>
      <c r="F29" s="112">
        <v>0</v>
      </c>
    </row>
    <row r="30" spans="2:12" ht="10.5" customHeight="1" thickBot="1">
      <c r="B30" s="179">
        <v>40358.854166666664</v>
      </c>
      <c r="C30" s="180"/>
      <c r="E30" s="113" t="str">
        <f>IF(C31&gt;C32,B31,IF(C32&gt;C31,B32,""))</f>
        <v>Spanien</v>
      </c>
      <c r="F30" s="114">
        <v>1</v>
      </c>
    </row>
    <row r="31" spans="2:12" ht="10.5" customHeight="1">
      <c r="B31" s="111" t="str">
        <f>Tippabgabe!$E$64</f>
        <v>Spanien</v>
      </c>
      <c r="C31" s="112">
        <v>1</v>
      </c>
    </row>
    <row r="32" spans="2:12" ht="10.5" customHeight="1" thickBot="1">
      <c r="B32" s="113" t="str">
        <f>Tippabgabe!$G$64</f>
        <v>Portugal</v>
      </c>
      <c r="C32" s="114">
        <v>0</v>
      </c>
    </row>
  </sheetData>
  <mergeCells count="18">
    <mergeCell ref="H8:I8"/>
    <mergeCell ref="H24:I24"/>
    <mergeCell ref="K16:L16"/>
    <mergeCell ref="K23:L23"/>
    <mergeCell ref="K22:L22"/>
    <mergeCell ref="K15:L15"/>
    <mergeCell ref="B26:C26"/>
    <mergeCell ref="B30:C30"/>
    <mergeCell ref="E28:F28"/>
    <mergeCell ref="E20:F20"/>
    <mergeCell ref="E12:F12"/>
    <mergeCell ref="B18:C18"/>
    <mergeCell ref="B22:C22"/>
    <mergeCell ref="E4:F4"/>
    <mergeCell ref="B2:C2"/>
    <mergeCell ref="B6:C6"/>
    <mergeCell ref="B10:C10"/>
    <mergeCell ref="B14:C14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C79"/>
  <sheetViews>
    <sheetView workbookViewId="0">
      <selection activeCell="C1" sqref="C1"/>
    </sheetView>
  </sheetViews>
  <sheetFormatPr baseColWidth="10" defaultColWidth="11.42578125" defaultRowHeight="13.5" customHeight="1"/>
  <cols>
    <col min="1" max="1" width="4.5703125" style="4" customWidth="1"/>
    <col min="2" max="2" width="2.7109375" style="88" customWidth="1"/>
    <col min="3" max="3" width="20" style="2" customWidth="1"/>
    <col min="4" max="4" width="4.42578125" style="3" customWidth="1"/>
    <col min="5" max="5" width="3.28515625" style="1" customWidth="1"/>
    <col min="6" max="6" width="11.42578125" style="1"/>
    <col min="7" max="7" width="4.5703125" style="4" customWidth="1"/>
    <col min="8" max="8" width="2.7109375" style="88" customWidth="1"/>
    <col min="9" max="9" width="20" style="2" customWidth="1"/>
    <col min="10" max="10" width="4.42578125" style="3" customWidth="1"/>
    <col min="11" max="11" width="3.28515625" style="1" customWidth="1"/>
    <col min="12" max="12" width="11.42578125" style="1"/>
    <col min="13" max="13" width="4.5703125" style="4" customWidth="1"/>
    <col min="14" max="14" width="2.7109375" style="88" customWidth="1"/>
    <col min="15" max="15" width="20" style="2" customWidth="1"/>
    <col min="16" max="16" width="4.42578125" style="3" customWidth="1"/>
    <col min="17" max="17" width="3.28515625" style="1" customWidth="1"/>
    <col min="18" max="18" width="11.42578125" style="1"/>
    <col min="19" max="19" width="4.5703125" style="4" customWidth="1"/>
    <col min="20" max="20" width="2.7109375" style="88" customWidth="1"/>
    <col min="21" max="21" width="20" style="2" customWidth="1"/>
    <col min="22" max="22" width="4.42578125" style="3" customWidth="1"/>
    <col min="23" max="23" width="3.28515625" style="1" customWidth="1"/>
    <col min="24" max="24" width="11.42578125" style="1"/>
    <col min="25" max="25" width="4.5703125" style="4" customWidth="1"/>
    <col min="26" max="26" width="2.7109375" style="88" customWidth="1"/>
    <col min="27" max="27" width="20" style="2" customWidth="1"/>
    <col min="28" max="28" width="4.42578125" style="3" customWidth="1"/>
    <col min="29" max="29" width="3.28515625" style="1" customWidth="1"/>
    <col min="30" max="30" width="11.42578125" style="1"/>
    <col min="31" max="31" width="4.5703125" style="4" customWidth="1"/>
    <col min="32" max="32" width="2.7109375" style="88" customWidth="1"/>
    <col min="33" max="33" width="20" style="2" customWidth="1"/>
    <col min="34" max="34" width="4.42578125" style="3" customWidth="1"/>
    <col min="35" max="35" width="3.28515625" style="1" customWidth="1"/>
    <col min="36" max="36" width="11.42578125" style="1"/>
    <col min="37" max="37" width="4.5703125" style="4" customWidth="1"/>
    <col min="38" max="38" width="2.7109375" style="88" customWidth="1"/>
    <col min="39" max="39" width="20" style="2" customWidth="1"/>
    <col min="40" max="40" width="4.42578125" style="3" customWidth="1"/>
    <col min="41" max="41" width="3.28515625" style="1" customWidth="1"/>
    <col min="42" max="42" width="11.42578125" style="1"/>
    <col min="43" max="43" width="4.5703125" style="4" customWidth="1"/>
    <col min="44" max="44" width="2.7109375" style="88" customWidth="1"/>
    <col min="45" max="45" width="20" style="2" customWidth="1"/>
    <col min="46" max="46" width="4.42578125" style="3" customWidth="1"/>
    <col min="47" max="47" width="3.28515625" style="1" customWidth="1"/>
    <col min="48" max="48" width="11.42578125" style="1"/>
    <col min="49" max="49" width="4.5703125" style="4" customWidth="1"/>
    <col min="50" max="50" width="2.7109375" style="88" customWidth="1"/>
    <col min="51" max="51" width="20" style="2" customWidth="1"/>
    <col min="52" max="52" width="4.42578125" style="3" customWidth="1"/>
    <col min="53" max="53" width="3.28515625" style="1" customWidth="1"/>
    <col min="54" max="54" width="11.42578125" style="1"/>
    <col min="55" max="55" width="4.5703125" style="4" customWidth="1"/>
    <col min="56" max="56" width="2.7109375" style="88" customWidth="1"/>
    <col min="57" max="57" width="20" style="2" customWidth="1"/>
    <col min="58" max="58" width="4.42578125" style="3" customWidth="1"/>
    <col min="59" max="59" width="3.28515625" style="1" customWidth="1"/>
    <col min="60" max="60" width="11.42578125" style="1"/>
    <col min="61" max="61" width="4.5703125" style="4" customWidth="1"/>
    <col min="62" max="62" width="2.7109375" style="88" customWidth="1"/>
    <col min="63" max="63" width="20" style="2" customWidth="1"/>
    <col min="64" max="64" width="4.42578125" style="3" customWidth="1"/>
    <col min="65" max="65" width="3.28515625" style="1" customWidth="1"/>
    <col min="66" max="66" width="11.42578125" style="1"/>
    <col min="67" max="67" width="4.5703125" style="4" customWidth="1"/>
    <col min="68" max="68" width="2.7109375" style="88" customWidth="1"/>
    <col min="69" max="69" width="20" style="2" customWidth="1"/>
    <col min="70" max="70" width="4.42578125" style="3" customWidth="1"/>
    <col min="71" max="71" width="3.28515625" style="1" customWidth="1"/>
    <col min="72" max="72" width="11.42578125" style="1"/>
    <col min="73" max="73" width="4.5703125" style="4" customWidth="1"/>
    <col min="74" max="74" width="2.7109375" style="88" customWidth="1"/>
    <col min="75" max="75" width="20" style="2" customWidth="1"/>
    <col min="76" max="76" width="4.5703125" style="3" customWidth="1"/>
    <col min="77" max="77" width="4.140625" style="1" customWidth="1"/>
    <col min="78" max="78" width="11.42578125" style="1"/>
    <col min="79" max="79" width="4.5703125" style="4" customWidth="1"/>
    <col min="80" max="80" width="2.7109375" style="88" customWidth="1"/>
    <col min="81" max="81" width="20" style="2" customWidth="1"/>
    <col min="82" max="82" width="4.5703125" style="3" customWidth="1"/>
    <col min="83" max="83" width="4.140625" style="1" customWidth="1"/>
    <col min="84" max="84" width="11.42578125" style="1"/>
    <col min="85" max="85" width="4.5703125" style="4" customWidth="1"/>
    <col min="86" max="86" width="2.7109375" style="88" customWidth="1"/>
    <col min="87" max="87" width="20" style="2" customWidth="1"/>
    <col min="88" max="88" width="4.5703125" style="3" customWidth="1"/>
    <col min="89" max="89" width="4.140625" style="1" customWidth="1"/>
    <col min="90" max="90" width="11.42578125" style="1"/>
    <col min="91" max="91" width="4.5703125" style="4" customWidth="1"/>
    <col min="92" max="92" width="2.7109375" style="88" customWidth="1"/>
    <col min="93" max="93" width="20" style="2" customWidth="1"/>
    <col min="94" max="94" width="4.5703125" style="3" customWidth="1"/>
    <col min="95" max="95" width="4.140625" style="1" customWidth="1"/>
    <col min="96" max="96" width="11.42578125" style="1"/>
    <col min="97" max="97" width="4.5703125" style="4" customWidth="1"/>
    <col min="98" max="98" width="2.7109375" style="88" customWidth="1"/>
    <col min="99" max="99" width="20" style="2" customWidth="1"/>
    <col min="100" max="100" width="8.7109375" style="3" customWidth="1"/>
    <col min="101" max="101" width="3.28515625" style="1" customWidth="1"/>
    <col min="102" max="102" width="11.42578125" style="1"/>
    <col min="103" max="103" width="4.5703125" style="4" customWidth="1"/>
    <col min="104" max="104" width="2.7109375" style="88" customWidth="1"/>
    <col min="105" max="105" width="20" style="2" customWidth="1"/>
    <col min="106" max="106" width="4.42578125" style="3" customWidth="1"/>
    <col min="107" max="107" width="3.28515625" style="1" customWidth="1"/>
    <col min="108" max="16384" width="11.42578125" style="1"/>
  </cols>
  <sheetData>
    <row r="1" spans="1:107" ht="13.5" customHeight="1">
      <c r="C1" s="137" t="s">
        <v>224</v>
      </c>
    </row>
    <row r="3" spans="1:107" ht="26.25" customHeight="1">
      <c r="A3" s="138" t="s">
        <v>250</v>
      </c>
      <c r="B3" s="138"/>
      <c r="C3" s="138"/>
      <c r="D3" s="138"/>
      <c r="E3" s="138"/>
      <c r="G3" s="138" t="s">
        <v>10</v>
      </c>
      <c r="H3" s="138"/>
      <c r="I3" s="138"/>
      <c r="J3" s="138"/>
      <c r="K3" s="138"/>
      <c r="M3" s="138" t="s">
        <v>198</v>
      </c>
      <c r="N3" s="138"/>
      <c r="O3" s="138"/>
      <c r="P3" s="138"/>
      <c r="Q3" s="138"/>
      <c r="S3" s="138" t="s">
        <v>199</v>
      </c>
      <c r="T3" s="138"/>
      <c r="U3" s="138"/>
      <c r="V3" s="138"/>
      <c r="W3" s="138"/>
      <c r="Y3" s="138" t="s">
        <v>200</v>
      </c>
      <c r="Z3" s="138"/>
      <c r="AA3" s="138"/>
      <c r="AB3" s="138"/>
      <c r="AC3" s="138"/>
      <c r="AE3" s="138" t="s">
        <v>201</v>
      </c>
      <c r="AF3" s="138"/>
      <c r="AG3" s="138"/>
      <c r="AH3" s="138"/>
      <c r="AI3" s="138"/>
      <c r="AK3" s="138" t="s">
        <v>202</v>
      </c>
      <c r="AL3" s="138"/>
      <c r="AM3" s="138"/>
      <c r="AN3" s="138"/>
      <c r="AO3" s="138"/>
      <c r="AQ3" s="138" t="s">
        <v>203</v>
      </c>
      <c r="AR3" s="138"/>
      <c r="AS3" s="138"/>
      <c r="AT3" s="138"/>
      <c r="AU3" s="138"/>
      <c r="AW3" s="138" t="s">
        <v>204</v>
      </c>
      <c r="AX3" s="138"/>
      <c r="AY3" s="138"/>
      <c r="AZ3" s="138"/>
      <c r="BA3" s="138"/>
      <c r="BC3" s="138" t="s">
        <v>205</v>
      </c>
      <c r="BD3" s="138"/>
      <c r="BE3" s="138"/>
      <c r="BF3" s="138"/>
      <c r="BG3" s="138"/>
      <c r="BI3" s="138" t="s">
        <v>206</v>
      </c>
      <c r="BJ3" s="138"/>
      <c r="BK3" s="138"/>
      <c r="BL3" s="138"/>
      <c r="BM3" s="138"/>
      <c r="BO3" s="138" t="s">
        <v>207</v>
      </c>
      <c r="BP3" s="138"/>
      <c r="BQ3" s="138"/>
      <c r="BR3" s="138"/>
      <c r="BS3" s="138"/>
      <c r="BU3" s="138" t="s">
        <v>25</v>
      </c>
      <c r="BV3" s="138"/>
      <c r="BW3" s="138"/>
      <c r="BX3" s="138"/>
      <c r="BY3" s="138"/>
      <c r="CA3" s="138" t="s">
        <v>12</v>
      </c>
      <c r="CB3" s="138"/>
      <c r="CC3" s="138"/>
      <c r="CD3" s="138"/>
      <c r="CE3" s="138"/>
      <c r="CG3" s="138" t="s">
        <v>13</v>
      </c>
      <c r="CH3" s="138"/>
      <c r="CI3" s="138"/>
      <c r="CJ3" s="138"/>
      <c r="CK3" s="138"/>
      <c r="CM3" s="138" t="s">
        <v>14</v>
      </c>
      <c r="CN3" s="138"/>
      <c r="CO3" s="138"/>
      <c r="CP3" s="138"/>
      <c r="CQ3" s="138"/>
      <c r="CS3" s="138" t="s">
        <v>9</v>
      </c>
      <c r="CT3" s="138"/>
      <c r="CU3" s="138"/>
      <c r="CV3" s="138"/>
      <c r="CW3" s="138"/>
      <c r="CY3" s="138"/>
      <c r="CZ3" s="138"/>
      <c r="DA3" s="138"/>
      <c r="DB3" s="138"/>
      <c r="DC3" s="138"/>
    </row>
    <row r="5" spans="1:107" ht="13.5" customHeight="1">
      <c r="A5" s="4">
        <v>1</v>
      </c>
      <c r="B5" s="89" t="s">
        <v>17</v>
      </c>
      <c r="C5" s="2" t="s">
        <v>225</v>
      </c>
      <c r="D5" s="5">
        <v>151</v>
      </c>
      <c r="E5" s="1" t="s">
        <v>20</v>
      </c>
      <c r="G5" s="4">
        <v>1</v>
      </c>
      <c r="H5" s="89" t="s">
        <v>17</v>
      </c>
      <c r="I5" s="2" t="s">
        <v>208</v>
      </c>
      <c r="J5" s="5">
        <v>94</v>
      </c>
      <c r="K5" s="1" t="s">
        <v>20</v>
      </c>
      <c r="M5" s="4">
        <v>1</v>
      </c>
      <c r="N5" s="89" t="s">
        <v>17</v>
      </c>
      <c r="O5" s="2" t="s">
        <v>209</v>
      </c>
      <c r="P5" s="5">
        <v>47</v>
      </c>
      <c r="Q5" s="1" t="s">
        <v>20</v>
      </c>
      <c r="S5" s="4">
        <v>1</v>
      </c>
      <c r="T5" s="89" t="s">
        <v>17</v>
      </c>
      <c r="U5" s="2" t="s">
        <v>209</v>
      </c>
      <c r="V5" s="5">
        <v>29</v>
      </c>
      <c r="W5" s="1" t="s">
        <v>20</v>
      </c>
      <c r="Y5" s="4">
        <v>1</v>
      </c>
      <c r="Z5" s="89" t="s">
        <v>17</v>
      </c>
      <c r="AA5" s="2" t="s">
        <v>209</v>
      </c>
      <c r="AB5" s="5">
        <v>16</v>
      </c>
      <c r="AC5" s="1" t="s">
        <v>20</v>
      </c>
      <c r="AE5" s="4">
        <v>1</v>
      </c>
      <c r="AF5" s="89" t="s">
        <v>17</v>
      </c>
      <c r="AG5" s="2" t="s">
        <v>210</v>
      </c>
      <c r="AH5" s="5">
        <v>12</v>
      </c>
      <c r="AI5" s="1" t="s">
        <v>20</v>
      </c>
      <c r="AK5" s="4">
        <v>1</v>
      </c>
      <c r="AL5" s="89" t="s">
        <v>17</v>
      </c>
      <c r="AM5" s="2" t="s">
        <v>211</v>
      </c>
      <c r="AN5" s="5">
        <v>40</v>
      </c>
      <c r="AO5" s="1" t="s">
        <v>20</v>
      </c>
      <c r="AQ5" s="4">
        <v>1</v>
      </c>
      <c r="AR5" s="89" t="s">
        <v>17</v>
      </c>
      <c r="AS5" s="2" t="s">
        <v>212</v>
      </c>
      <c r="AT5" s="5">
        <v>38</v>
      </c>
      <c r="AU5" s="1" t="s">
        <v>20</v>
      </c>
      <c r="AW5" s="4">
        <v>1</v>
      </c>
      <c r="AX5" s="89" t="s">
        <v>17</v>
      </c>
      <c r="AY5" s="2" t="s">
        <v>213</v>
      </c>
      <c r="AZ5" s="5">
        <v>38</v>
      </c>
      <c r="BA5" s="1" t="s">
        <v>20</v>
      </c>
      <c r="BC5" s="4">
        <v>1</v>
      </c>
      <c r="BD5" s="89" t="s">
        <v>17</v>
      </c>
      <c r="BE5" s="2" t="s">
        <v>214</v>
      </c>
      <c r="BF5" s="5">
        <v>42</v>
      </c>
      <c r="BG5" s="1" t="s">
        <v>20</v>
      </c>
      <c r="BI5" s="4">
        <v>1</v>
      </c>
      <c r="BJ5" s="89" t="s">
        <v>17</v>
      </c>
      <c r="BK5" s="2" t="s">
        <v>209</v>
      </c>
      <c r="BL5" s="5">
        <v>36</v>
      </c>
      <c r="BM5" s="1" t="s">
        <v>20</v>
      </c>
      <c r="BO5" s="4">
        <v>1</v>
      </c>
      <c r="BP5" s="89" t="s">
        <v>17</v>
      </c>
      <c r="BQ5" s="2" t="s">
        <v>208</v>
      </c>
      <c r="BR5" s="5">
        <v>13</v>
      </c>
      <c r="BS5" s="1" t="s">
        <v>20</v>
      </c>
      <c r="BU5" s="4">
        <v>1</v>
      </c>
      <c r="BV5" s="89" t="s">
        <v>17</v>
      </c>
      <c r="BW5" s="2" t="s">
        <v>215</v>
      </c>
      <c r="BX5" s="5">
        <v>14</v>
      </c>
      <c r="BY5" s="135" t="s">
        <v>216</v>
      </c>
      <c r="CA5" s="4">
        <v>1</v>
      </c>
      <c r="CB5" s="89" t="s">
        <v>17</v>
      </c>
      <c r="CC5" s="2" t="s">
        <v>215</v>
      </c>
      <c r="CD5" s="5">
        <v>7</v>
      </c>
      <c r="CE5" s="135" t="s">
        <v>217</v>
      </c>
      <c r="CG5" s="4">
        <v>1</v>
      </c>
      <c r="CH5" s="89" t="s">
        <v>17</v>
      </c>
      <c r="CI5" s="2" t="s">
        <v>218</v>
      </c>
      <c r="CJ5" s="5">
        <v>3</v>
      </c>
      <c r="CK5" s="135" t="s">
        <v>219</v>
      </c>
      <c r="CM5" s="4">
        <v>1</v>
      </c>
      <c r="CN5" s="89" t="s">
        <v>17</v>
      </c>
      <c r="CO5" s="2" t="s">
        <v>220</v>
      </c>
      <c r="CP5" s="136">
        <v>2</v>
      </c>
      <c r="CQ5" s="135" t="s">
        <v>221</v>
      </c>
      <c r="CS5" s="4">
        <v>1</v>
      </c>
      <c r="CT5" s="89" t="s">
        <v>17</v>
      </c>
      <c r="CU5" s="2" t="s">
        <v>222</v>
      </c>
      <c r="CV5" s="136" t="s">
        <v>223</v>
      </c>
      <c r="CZ5" s="89"/>
      <c r="DB5" s="5"/>
    </row>
    <row r="6" spans="1:107" ht="13.5" customHeight="1">
      <c r="A6" s="4">
        <v>2</v>
      </c>
      <c r="B6" s="89" t="s">
        <v>17</v>
      </c>
      <c r="C6" s="2" t="s">
        <v>209</v>
      </c>
      <c r="D6" s="5">
        <v>150</v>
      </c>
      <c r="E6" s="1" t="s">
        <v>20</v>
      </c>
      <c r="G6" s="4">
        <v>2</v>
      </c>
      <c r="H6" s="89" t="s">
        <v>17</v>
      </c>
      <c r="I6" s="2" t="s">
        <v>214</v>
      </c>
      <c r="J6" s="5">
        <v>90</v>
      </c>
      <c r="K6" s="1" t="s">
        <v>20</v>
      </c>
      <c r="M6" s="4">
        <v>2</v>
      </c>
      <c r="N6" s="89" t="s">
        <v>17</v>
      </c>
      <c r="O6" s="2" t="s">
        <v>224</v>
      </c>
      <c r="P6" s="5">
        <v>40</v>
      </c>
      <c r="Q6" s="1" t="s">
        <v>20</v>
      </c>
      <c r="S6" s="4">
        <v>2</v>
      </c>
      <c r="T6" s="89" t="s">
        <v>17</v>
      </c>
      <c r="U6" s="2" t="s">
        <v>225</v>
      </c>
      <c r="V6" s="5">
        <v>26</v>
      </c>
      <c r="W6" s="1" t="s">
        <v>20</v>
      </c>
      <c r="Y6" s="4" t="s">
        <v>226</v>
      </c>
      <c r="Z6" s="89" t="s">
        <v>226</v>
      </c>
      <c r="AA6" s="2" t="s">
        <v>213</v>
      </c>
      <c r="AB6" s="5">
        <v>16</v>
      </c>
      <c r="AC6" s="1" t="s">
        <v>20</v>
      </c>
      <c r="AE6" s="4">
        <v>2</v>
      </c>
      <c r="AF6" s="89" t="s">
        <v>17</v>
      </c>
      <c r="AG6" s="2" t="s">
        <v>227</v>
      </c>
      <c r="AH6" s="5">
        <v>10</v>
      </c>
      <c r="AI6" s="1" t="s">
        <v>20</v>
      </c>
      <c r="AK6" s="4" t="s">
        <v>226</v>
      </c>
      <c r="AL6" s="89" t="s">
        <v>226</v>
      </c>
      <c r="AM6" s="2" t="s">
        <v>209</v>
      </c>
      <c r="AN6" s="5">
        <v>40</v>
      </c>
      <c r="AO6" s="1" t="s">
        <v>20</v>
      </c>
      <c r="AQ6" s="4">
        <v>2</v>
      </c>
      <c r="AR6" s="89" t="s">
        <v>17</v>
      </c>
      <c r="AS6" s="2" t="s">
        <v>228</v>
      </c>
      <c r="AT6" s="5">
        <v>37</v>
      </c>
      <c r="AU6" s="1" t="s">
        <v>20</v>
      </c>
      <c r="AW6" s="4">
        <v>2</v>
      </c>
      <c r="AX6" s="89" t="s">
        <v>17</v>
      </c>
      <c r="AY6" s="2" t="s">
        <v>225</v>
      </c>
      <c r="AZ6" s="5">
        <v>30</v>
      </c>
      <c r="BA6" s="1" t="s">
        <v>20</v>
      </c>
      <c r="BC6" s="4">
        <v>2</v>
      </c>
      <c r="BD6" s="89" t="s">
        <v>17</v>
      </c>
      <c r="BE6" s="2" t="s">
        <v>229</v>
      </c>
      <c r="BF6" s="5">
        <v>35</v>
      </c>
      <c r="BG6" s="1" t="s">
        <v>20</v>
      </c>
      <c r="BI6" s="4">
        <v>2</v>
      </c>
      <c r="BJ6" s="89" t="s">
        <v>17</v>
      </c>
      <c r="BK6" s="2" t="s">
        <v>225</v>
      </c>
      <c r="BL6" s="5">
        <v>34</v>
      </c>
      <c r="BM6" s="1" t="s">
        <v>20</v>
      </c>
      <c r="BO6" s="4">
        <v>2</v>
      </c>
      <c r="BP6" s="89" t="s">
        <v>17</v>
      </c>
      <c r="BQ6" s="2" t="s">
        <v>213</v>
      </c>
      <c r="BR6" s="5">
        <v>11</v>
      </c>
      <c r="BS6" s="1" t="s">
        <v>20</v>
      </c>
      <c r="BU6" s="4">
        <v>2</v>
      </c>
      <c r="BV6" s="89" t="s">
        <v>17</v>
      </c>
      <c r="BW6" s="2" t="s">
        <v>211</v>
      </c>
      <c r="BX6" s="5">
        <v>12</v>
      </c>
      <c r="BY6" s="135" t="s">
        <v>216</v>
      </c>
      <c r="CA6" s="4">
        <v>2</v>
      </c>
      <c r="CB6" s="89" t="s">
        <v>17</v>
      </c>
      <c r="CC6" s="2" t="s">
        <v>212</v>
      </c>
      <c r="CD6" s="5">
        <v>6</v>
      </c>
      <c r="CE6" s="135" t="s">
        <v>217</v>
      </c>
      <c r="CG6" s="4" t="s">
        <v>226</v>
      </c>
      <c r="CH6" s="89" t="s">
        <v>226</v>
      </c>
      <c r="CI6" s="2" t="s">
        <v>230</v>
      </c>
      <c r="CJ6" s="5">
        <v>3</v>
      </c>
      <c r="CK6" s="135" t="s">
        <v>219</v>
      </c>
      <c r="CM6" s="4" t="s">
        <v>226</v>
      </c>
      <c r="CN6" s="89" t="s">
        <v>226</v>
      </c>
      <c r="CO6" s="2" t="s">
        <v>209</v>
      </c>
      <c r="CP6" s="136">
        <v>2</v>
      </c>
      <c r="CQ6" s="135" t="s">
        <v>221</v>
      </c>
      <c r="CS6" s="4" t="s">
        <v>226</v>
      </c>
      <c r="CT6" s="89" t="s">
        <v>226</v>
      </c>
      <c r="CU6" s="2" t="s">
        <v>231</v>
      </c>
      <c r="CV6" s="136" t="s">
        <v>223</v>
      </c>
      <c r="CZ6" s="89"/>
      <c r="DB6" s="5"/>
    </row>
    <row r="7" spans="1:107" ht="13.5" customHeight="1">
      <c r="A7" s="4" t="s">
        <v>226</v>
      </c>
      <c r="B7" s="89" t="s">
        <v>226</v>
      </c>
      <c r="C7" s="2" t="s">
        <v>213</v>
      </c>
      <c r="D7" s="5">
        <v>150</v>
      </c>
      <c r="E7" s="1" t="s">
        <v>20</v>
      </c>
      <c r="G7" s="4">
        <v>3</v>
      </c>
      <c r="H7" s="89" t="s">
        <v>17</v>
      </c>
      <c r="I7" s="2" t="s">
        <v>212</v>
      </c>
      <c r="J7" s="5">
        <v>81</v>
      </c>
      <c r="K7" s="1" t="s">
        <v>20</v>
      </c>
      <c r="M7" s="4">
        <v>3</v>
      </c>
      <c r="N7" s="89" t="s">
        <v>17</v>
      </c>
      <c r="O7" s="2" t="s">
        <v>220</v>
      </c>
      <c r="P7" s="5">
        <v>38</v>
      </c>
      <c r="Q7" s="1" t="s">
        <v>20</v>
      </c>
      <c r="S7" s="4">
        <v>3</v>
      </c>
      <c r="T7" s="89" t="s">
        <v>17</v>
      </c>
      <c r="U7" s="2" t="s">
        <v>232</v>
      </c>
      <c r="V7" s="5">
        <v>25</v>
      </c>
      <c r="W7" s="1" t="s">
        <v>20</v>
      </c>
      <c r="Y7" s="4">
        <v>3</v>
      </c>
      <c r="Z7" s="89" t="s">
        <v>17</v>
      </c>
      <c r="AA7" s="2" t="s">
        <v>231</v>
      </c>
      <c r="AB7" s="5">
        <v>14</v>
      </c>
      <c r="AC7" s="1" t="s">
        <v>20</v>
      </c>
      <c r="AE7" s="4">
        <v>3</v>
      </c>
      <c r="AF7" s="89" t="s">
        <v>17</v>
      </c>
      <c r="AG7" s="2" t="s">
        <v>225</v>
      </c>
      <c r="AH7" s="5">
        <v>9</v>
      </c>
      <c r="AI7" s="1" t="s">
        <v>20</v>
      </c>
      <c r="AK7" s="4">
        <v>3</v>
      </c>
      <c r="AL7" s="89" t="s">
        <v>17</v>
      </c>
      <c r="AM7" s="2" t="s">
        <v>218</v>
      </c>
      <c r="AN7" s="5">
        <v>39</v>
      </c>
      <c r="AO7" s="1" t="s">
        <v>20</v>
      </c>
      <c r="AQ7" s="4">
        <v>3</v>
      </c>
      <c r="AR7" s="89" t="s">
        <v>17</v>
      </c>
      <c r="AS7" s="2" t="s">
        <v>208</v>
      </c>
      <c r="AT7" s="5">
        <v>36</v>
      </c>
      <c r="AU7" s="1" t="s">
        <v>20</v>
      </c>
      <c r="AW7" s="4" t="s">
        <v>226</v>
      </c>
      <c r="AX7" s="89" t="s">
        <v>226</v>
      </c>
      <c r="AY7" s="2" t="s">
        <v>233</v>
      </c>
      <c r="AZ7" s="5">
        <v>30</v>
      </c>
      <c r="BA7" s="1" t="s">
        <v>20</v>
      </c>
      <c r="BC7" s="4">
        <v>3</v>
      </c>
      <c r="BD7" s="89" t="s">
        <v>17</v>
      </c>
      <c r="BE7" s="2" t="s">
        <v>234</v>
      </c>
      <c r="BF7" s="5">
        <v>34</v>
      </c>
      <c r="BG7" s="1" t="s">
        <v>20</v>
      </c>
      <c r="BI7" s="4" t="s">
        <v>226</v>
      </c>
      <c r="BJ7" s="89" t="s">
        <v>226</v>
      </c>
      <c r="BK7" s="2" t="s">
        <v>214</v>
      </c>
      <c r="BL7" s="5">
        <v>34</v>
      </c>
      <c r="BM7" s="1" t="s">
        <v>20</v>
      </c>
      <c r="BO7" s="4">
        <v>3</v>
      </c>
      <c r="BP7" s="89" t="s">
        <v>17</v>
      </c>
      <c r="BQ7" s="2" t="s">
        <v>220</v>
      </c>
      <c r="BR7" s="5">
        <v>10</v>
      </c>
      <c r="BS7" s="1" t="s">
        <v>20</v>
      </c>
      <c r="BU7" s="4" t="s">
        <v>226</v>
      </c>
      <c r="BV7" s="89" t="s">
        <v>226</v>
      </c>
      <c r="BW7" s="2" t="s">
        <v>235</v>
      </c>
      <c r="BX7" s="5">
        <v>12</v>
      </c>
      <c r="BY7" s="135" t="s">
        <v>216</v>
      </c>
      <c r="CA7" s="4">
        <v>3</v>
      </c>
      <c r="CB7" s="89" t="s">
        <v>17</v>
      </c>
      <c r="CC7" s="2" t="s">
        <v>222</v>
      </c>
      <c r="CD7" s="5">
        <v>5</v>
      </c>
      <c r="CE7" s="135" t="s">
        <v>217</v>
      </c>
      <c r="CG7" s="4" t="s">
        <v>226</v>
      </c>
      <c r="CH7" s="89" t="s">
        <v>226</v>
      </c>
      <c r="CI7" s="2" t="s">
        <v>211</v>
      </c>
      <c r="CJ7" s="5">
        <v>3</v>
      </c>
      <c r="CK7" s="135" t="s">
        <v>219</v>
      </c>
      <c r="CM7" s="4">
        <v>3</v>
      </c>
      <c r="CN7" s="89" t="s">
        <v>17</v>
      </c>
      <c r="CO7" s="2" t="s">
        <v>222</v>
      </c>
      <c r="CP7" s="136">
        <v>1</v>
      </c>
      <c r="CQ7" s="135" t="s">
        <v>221</v>
      </c>
      <c r="CS7" s="4" t="s">
        <v>226</v>
      </c>
      <c r="CT7" s="89" t="s">
        <v>226</v>
      </c>
      <c r="CU7" s="2" t="s">
        <v>218</v>
      </c>
      <c r="CV7" s="136" t="s">
        <v>223</v>
      </c>
      <c r="CZ7" s="89"/>
      <c r="DB7" s="5"/>
    </row>
    <row r="8" spans="1:107" ht="13.5" customHeight="1">
      <c r="A8" s="4">
        <v>4</v>
      </c>
      <c r="B8" s="89" t="s">
        <v>17</v>
      </c>
      <c r="C8" s="2" t="s">
        <v>220</v>
      </c>
      <c r="D8" s="5">
        <v>146</v>
      </c>
      <c r="E8" s="1" t="s">
        <v>20</v>
      </c>
      <c r="G8" s="4">
        <v>4</v>
      </c>
      <c r="H8" s="89" t="s">
        <v>17</v>
      </c>
      <c r="I8" s="2" t="s">
        <v>225</v>
      </c>
      <c r="J8" s="5">
        <v>80</v>
      </c>
      <c r="K8" s="1" t="s">
        <v>20</v>
      </c>
      <c r="M8" s="4" t="s">
        <v>226</v>
      </c>
      <c r="N8" s="89" t="s">
        <v>226</v>
      </c>
      <c r="O8" s="2" t="s">
        <v>232</v>
      </c>
      <c r="P8" s="5">
        <v>38</v>
      </c>
      <c r="Q8" s="1" t="s">
        <v>20</v>
      </c>
      <c r="S8" s="4">
        <v>4</v>
      </c>
      <c r="T8" s="89" t="s">
        <v>17</v>
      </c>
      <c r="U8" s="2" t="s">
        <v>211</v>
      </c>
      <c r="V8" s="5">
        <v>24</v>
      </c>
      <c r="W8" s="1" t="s">
        <v>20</v>
      </c>
      <c r="Y8" s="4">
        <v>4</v>
      </c>
      <c r="Z8" s="89" t="s">
        <v>17</v>
      </c>
      <c r="AA8" s="2" t="s">
        <v>236</v>
      </c>
      <c r="AB8" s="5">
        <v>12</v>
      </c>
      <c r="AC8" s="1" t="s">
        <v>20</v>
      </c>
      <c r="AE8" s="4">
        <v>4</v>
      </c>
      <c r="AF8" s="89" t="s">
        <v>17</v>
      </c>
      <c r="AG8" s="2" t="s">
        <v>237</v>
      </c>
      <c r="AH8" s="5">
        <v>8</v>
      </c>
      <c r="AI8" s="1" t="s">
        <v>20</v>
      </c>
      <c r="AK8" s="4">
        <v>4</v>
      </c>
      <c r="AL8" s="89" t="s">
        <v>17</v>
      </c>
      <c r="AM8" s="2" t="s">
        <v>213</v>
      </c>
      <c r="AN8" s="5">
        <v>38</v>
      </c>
      <c r="AO8" s="1" t="s">
        <v>20</v>
      </c>
      <c r="AQ8" s="4">
        <v>4</v>
      </c>
      <c r="AR8" s="89" t="s">
        <v>17</v>
      </c>
      <c r="AS8" s="2" t="s">
        <v>238</v>
      </c>
      <c r="AT8" s="5">
        <v>34</v>
      </c>
      <c r="AU8" s="1" t="s">
        <v>20</v>
      </c>
      <c r="AW8" s="4" t="s">
        <v>226</v>
      </c>
      <c r="AX8" s="89" t="s">
        <v>226</v>
      </c>
      <c r="AY8" s="2" t="s">
        <v>239</v>
      </c>
      <c r="AZ8" s="5">
        <v>30</v>
      </c>
      <c r="BA8" s="1" t="s">
        <v>20</v>
      </c>
      <c r="BC8" s="4">
        <v>4</v>
      </c>
      <c r="BD8" s="89" t="s">
        <v>17</v>
      </c>
      <c r="BE8" s="2" t="s">
        <v>239</v>
      </c>
      <c r="BF8" s="5">
        <v>31</v>
      </c>
      <c r="BG8" s="1" t="s">
        <v>20</v>
      </c>
      <c r="BI8" s="4" t="s">
        <v>226</v>
      </c>
      <c r="BJ8" s="89" t="s">
        <v>226</v>
      </c>
      <c r="BK8" s="2" t="s">
        <v>240</v>
      </c>
      <c r="BL8" s="5">
        <v>34</v>
      </c>
      <c r="BM8" s="1" t="s">
        <v>20</v>
      </c>
      <c r="BO8" s="4">
        <v>4</v>
      </c>
      <c r="BP8" s="89" t="s">
        <v>17</v>
      </c>
      <c r="BQ8" s="2" t="s">
        <v>225</v>
      </c>
      <c r="BR8" s="5">
        <v>8</v>
      </c>
      <c r="BS8" s="1" t="s">
        <v>20</v>
      </c>
      <c r="BU8" s="4" t="s">
        <v>226</v>
      </c>
      <c r="BV8" s="89" t="s">
        <v>226</v>
      </c>
      <c r="BW8" s="2" t="s">
        <v>232</v>
      </c>
      <c r="BX8" s="5">
        <v>12</v>
      </c>
      <c r="BY8" s="135" t="s">
        <v>216</v>
      </c>
      <c r="CA8" s="4" t="s">
        <v>226</v>
      </c>
      <c r="CB8" s="89" t="s">
        <v>226</v>
      </c>
      <c r="CC8" s="2" t="s">
        <v>231</v>
      </c>
      <c r="CD8" s="5">
        <v>5</v>
      </c>
      <c r="CE8" s="135" t="s">
        <v>217</v>
      </c>
      <c r="CG8" s="4" t="s">
        <v>226</v>
      </c>
      <c r="CH8" s="89" t="s">
        <v>226</v>
      </c>
      <c r="CI8" s="2" t="s">
        <v>227</v>
      </c>
      <c r="CJ8" s="5">
        <v>3</v>
      </c>
      <c r="CK8" s="135" t="s">
        <v>219</v>
      </c>
      <c r="CM8" s="4" t="s">
        <v>226</v>
      </c>
      <c r="CN8" s="89" t="s">
        <v>226</v>
      </c>
      <c r="CO8" s="2" t="s">
        <v>231</v>
      </c>
      <c r="CP8" s="136">
        <v>1</v>
      </c>
      <c r="CQ8" s="135" t="s">
        <v>221</v>
      </c>
      <c r="CS8" s="4" t="s">
        <v>226</v>
      </c>
      <c r="CT8" s="89" t="s">
        <v>226</v>
      </c>
      <c r="CU8" s="2" t="s">
        <v>225</v>
      </c>
      <c r="CV8" s="136" t="s">
        <v>223</v>
      </c>
      <c r="CZ8" s="89"/>
      <c r="DB8" s="5"/>
    </row>
    <row r="9" spans="1:107" ht="13.5" customHeight="1">
      <c r="A9" s="4">
        <v>5</v>
      </c>
      <c r="B9" s="89" t="s">
        <v>17</v>
      </c>
      <c r="C9" s="2" t="s">
        <v>208</v>
      </c>
      <c r="D9" s="5">
        <v>145</v>
      </c>
      <c r="E9" s="1" t="s">
        <v>20</v>
      </c>
      <c r="G9" s="4">
        <v>5</v>
      </c>
      <c r="H9" s="89" t="s">
        <v>17</v>
      </c>
      <c r="I9" s="2" t="s">
        <v>233</v>
      </c>
      <c r="J9" s="5">
        <v>78</v>
      </c>
      <c r="K9" s="1" t="s">
        <v>20</v>
      </c>
      <c r="M9" s="4">
        <v>5</v>
      </c>
      <c r="N9" s="89" t="s">
        <v>17</v>
      </c>
      <c r="O9" s="2" t="s">
        <v>225</v>
      </c>
      <c r="P9" s="5">
        <v>37</v>
      </c>
      <c r="Q9" s="1" t="s">
        <v>20</v>
      </c>
      <c r="S9" s="4" t="s">
        <v>226</v>
      </c>
      <c r="T9" s="89" t="s">
        <v>226</v>
      </c>
      <c r="U9" s="2" t="s">
        <v>224</v>
      </c>
      <c r="V9" s="5">
        <v>24</v>
      </c>
      <c r="W9" s="1" t="s">
        <v>20</v>
      </c>
      <c r="Y9" s="4">
        <v>5</v>
      </c>
      <c r="Z9" s="89" t="s">
        <v>17</v>
      </c>
      <c r="AA9" s="2" t="s">
        <v>230</v>
      </c>
      <c r="AB9" s="5">
        <v>10</v>
      </c>
      <c r="AC9" s="1" t="s">
        <v>20</v>
      </c>
      <c r="AE9" s="4" t="s">
        <v>226</v>
      </c>
      <c r="AF9" s="89" t="s">
        <v>226</v>
      </c>
      <c r="AG9" s="2" t="s">
        <v>230</v>
      </c>
      <c r="AH9" s="5">
        <v>8</v>
      </c>
      <c r="AI9" s="1" t="s">
        <v>20</v>
      </c>
      <c r="AK9" s="4">
        <v>5</v>
      </c>
      <c r="AL9" s="89" t="s">
        <v>17</v>
      </c>
      <c r="AM9" s="2" t="s">
        <v>227</v>
      </c>
      <c r="AN9" s="5">
        <v>37</v>
      </c>
      <c r="AO9" s="1" t="s">
        <v>20</v>
      </c>
      <c r="AQ9" s="4">
        <v>5</v>
      </c>
      <c r="AR9" s="89" t="s">
        <v>17</v>
      </c>
      <c r="AS9" s="2" t="s">
        <v>209</v>
      </c>
      <c r="AT9" s="5">
        <v>30</v>
      </c>
      <c r="AU9" s="1" t="s">
        <v>20</v>
      </c>
      <c r="AW9" s="4">
        <v>5</v>
      </c>
      <c r="AX9" s="89" t="s">
        <v>17</v>
      </c>
      <c r="AY9" s="2" t="s">
        <v>208</v>
      </c>
      <c r="AZ9" s="5">
        <v>28</v>
      </c>
      <c r="BA9" s="1" t="s">
        <v>20</v>
      </c>
      <c r="BC9" s="4">
        <v>5</v>
      </c>
      <c r="BD9" s="89" t="s">
        <v>17</v>
      </c>
      <c r="BE9" s="2" t="s">
        <v>208</v>
      </c>
      <c r="BF9" s="5">
        <v>30</v>
      </c>
      <c r="BG9" s="1" t="s">
        <v>20</v>
      </c>
      <c r="BI9" s="4">
        <v>5</v>
      </c>
      <c r="BJ9" s="89" t="s">
        <v>17</v>
      </c>
      <c r="BK9" s="2" t="s">
        <v>228</v>
      </c>
      <c r="BL9" s="5">
        <v>33</v>
      </c>
      <c r="BM9" s="1" t="s">
        <v>20</v>
      </c>
      <c r="BO9" s="4" t="s">
        <v>226</v>
      </c>
      <c r="BP9" s="89" t="s">
        <v>226</v>
      </c>
      <c r="BQ9" s="2" t="s">
        <v>228</v>
      </c>
      <c r="BR9" s="5">
        <v>8</v>
      </c>
      <c r="BS9" s="1" t="s">
        <v>20</v>
      </c>
      <c r="BU9" s="4">
        <v>5</v>
      </c>
      <c r="BV9" s="89" t="s">
        <v>17</v>
      </c>
      <c r="BW9" s="2" t="s">
        <v>218</v>
      </c>
      <c r="BX9" s="5">
        <v>11</v>
      </c>
      <c r="BY9" s="135" t="s">
        <v>216</v>
      </c>
      <c r="CA9" s="4" t="s">
        <v>226</v>
      </c>
      <c r="CB9" s="89" t="s">
        <v>226</v>
      </c>
      <c r="CC9" s="2" t="s">
        <v>218</v>
      </c>
      <c r="CD9" s="5">
        <v>5</v>
      </c>
      <c r="CE9" s="135" t="s">
        <v>217</v>
      </c>
      <c r="CG9" s="4" t="s">
        <v>226</v>
      </c>
      <c r="CH9" s="89" t="s">
        <v>226</v>
      </c>
      <c r="CI9" s="2" t="s">
        <v>224</v>
      </c>
      <c r="CJ9" s="5">
        <v>3</v>
      </c>
      <c r="CK9" s="135" t="s">
        <v>219</v>
      </c>
      <c r="CM9" s="4" t="s">
        <v>226</v>
      </c>
      <c r="CN9" s="89" t="s">
        <v>226</v>
      </c>
      <c r="CO9" s="2" t="s">
        <v>218</v>
      </c>
      <c r="CP9" s="136">
        <v>1</v>
      </c>
      <c r="CQ9" s="135" t="s">
        <v>221</v>
      </c>
      <c r="CS9" s="4" t="s">
        <v>226</v>
      </c>
      <c r="CT9" s="89" t="s">
        <v>226</v>
      </c>
      <c r="CU9" s="2" t="s">
        <v>236</v>
      </c>
      <c r="CV9" s="136" t="s">
        <v>223</v>
      </c>
      <c r="CZ9" s="89"/>
      <c r="DB9" s="5"/>
    </row>
    <row r="10" spans="1:107" ht="13.5" customHeight="1">
      <c r="A10" s="4">
        <v>6</v>
      </c>
      <c r="B10" s="89" t="s">
        <v>17</v>
      </c>
      <c r="C10" s="2" t="s">
        <v>214</v>
      </c>
      <c r="D10" s="5">
        <v>139</v>
      </c>
      <c r="E10" s="1" t="s">
        <v>20</v>
      </c>
      <c r="G10" s="4" t="s">
        <v>226</v>
      </c>
      <c r="H10" s="89" t="s">
        <v>226</v>
      </c>
      <c r="I10" s="2" t="s">
        <v>213</v>
      </c>
      <c r="J10" s="5">
        <v>78</v>
      </c>
      <c r="K10" s="1" t="s">
        <v>20</v>
      </c>
      <c r="M10" s="4">
        <v>6</v>
      </c>
      <c r="N10" s="89" t="s">
        <v>17</v>
      </c>
      <c r="O10" s="2" t="s">
        <v>231</v>
      </c>
      <c r="P10" s="5">
        <v>36</v>
      </c>
      <c r="Q10" s="1" t="s">
        <v>20</v>
      </c>
      <c r="S10" s="4" t="s">
        <v>226</v>
      </c>
      <c r="T10" s="89" t="s">
        <v>226</v>
      </c>
      <c r="U10" s="2" t="s">
        <v>220</v>
      </c>
      <c r="V10" s="5">
        <v>24</v>
      </c>
      <c r="W10" s="1" t="s">
        <v>20</v>
      </c>
      <c r="Y10" s="4" t="s">
        <v>226</v>
      </c>
      <c r="Z10" s="89" t="s">
        <v>226</v>
      </c>
      <c r="AA10" s="2" t="s">
        <v>224</v>
      </c>
      <c r="AB10" s="5">
        <v>10</v>
      </c>
      <c r="AC10" s="1" t="s">
        <v>20</v>
      </c>
      <c r="AE10" s="4" t="s">
        <v>226</v>
      </c>
      <c r="AF10" s="89" t="s">
        <v>226</v>
      </c>
      <c r="AG10" s="2" t="s">
        <v>241</v>
      </c>
      <c r="AH10" s="5">
        <v>8</v>
      </c>
      <c r="AI10" s="1" t="s">
        <v>20</v>
      </c>
      <c r="AK10" s="4" t="s">
        <v>226</v>
      </c>
      <c r="AL10" s="89" t="s">
        <v>226</v>
      </c>
      <c r="AM10" s="2" t="s">
        <v>220</v>
      </c>
      <c r="AN10" s="5">
        <v>37</v>
      </c>
      <c r="AO10" s="1" t="s">
        <v>20</v>
      </c>
      <c r="AQ10" s="4" t="s">
        <v>226</v>
      </c>
      <c r="AR10" s="89" t="s">
        <v>226</v>
      </c>
      <c r="AS10" s="2" t="s">
        <v>242</v>
      </c>
      <c r="AT10" s="5">
        <v>30</v>
      </c>
      <c r="AU10" s="1" t="s">
        <v>20</v>
      </c>
      <c r="AW10" s="4">
        <v>6</v>
      </c>
      <c r="AX10" s="89" t="s">
        <v>17</v>
      </c>
      <c r="AY10" s="2" t="s">
        <v>214</v>
      </c>
      <c r="AZ10" s="5">
        <v>26</v>
      </c>
      <c r="BA10" s="1" t="s">
        <v>20</v>
      </c>
      <c r="BC10" s="4">
        <v>6</v>
      </c>
      <c r="BD10" s="89" t="s">
        <v>17</v>
      </c>
      <c r="BE10" s="2" t="s">
        <v>243</v>
      </c>
      <c r="BF10" s="5">
        <v>29</v>
      </c>
      <c r="BG10" s="1" t="s">
        <v>20</v>
      </c>
      <c r="BI10" s="4">
        <v>6</v>
      </c>
      <c r="BJ10" s="89" t="s">
        <v>17</v>
      </c>
      <c r="BK10" s="2" t="s">
        <v>233</v>
      </c>
      <c r="BL10" s="5">
        <v>32</v>
      </c>
      <c r="BM10" s="1" t="s">
        <v>20</v>
      </c>
      <c r="BO10" s="4" t="s">
        <v>226</v>
      </c>
      <c r="BP10" s="89" t="s">
        <v>226</v>
      </c>
      <c r="BQ10" s="2" t="s">
        <v>229</v>
      </c>
      <c r="BR10" s="5">
        <v>8</v>
      </c>
      <c r="BS10" s="1" t="s">
        <v>20</v>
      </c>
      <c r="BU10" s="4" t="s">
        <v>226</v>
      </c>
      <c r="BV10" s="89" t="s">
        <v>226</v>
      </c>
      <c r="BW10" s="2" t="s">
        <v>214</v>
      </c>
      <c r="BX10" s="5">
        <v>11</v>
      </c>
      <c r="BY10" s="135" t="s">
        <v>216</v>
      </c>
      <c r="CA10" s="4" t="s">
        <v>226</v>
      </c>
      <c r="CB10" s="89" t="s">
        <v>226</v>
      </c>
      <c r="CC10" s="2" t="s">
        <v>225</v>
      </c>
      <c r="CD10" s="5">
        <v>5</v>
      </c>
      <c r="CE10" s="135" t="s">
        <v>217</v>
      </c>
      <c r="CG10" s="4" t="s">
        <v>226</v>
      </c>
      <c r="CH10" s="89" t="s">
        <v>226</v>
      </c>
      <c r="CI10" s="2" t="s">
        <v>220</v>
      </c>
      <c r="CJ10" s="5">
        <v>3</v>
      </c>
      <c r="CK10" s="135" t="s">
        <v>219</v>
      </c>
      <c r="CM10" s="4" t="s">
        <v>226</v>
      </c>
      <c r="CN10" s="89" t="s">
        <v>226</v>
      </c>
      <c r="CO10" s="2" t="s">
        <v>225</v>
      </c>
      <c r="CP10" s="136">
        <v>1</v>
      </c>
      <c r="CQ10" s="135" t="s">
        <v>221</v>
      </c>
      <c r="CS10" s="4" t="s">
        <v>226</v>
      </c>
      <c r="CT10" s="89" t="s">
        <v>226</v>
      </c>
      <c r="CU10" s="2" t="s">
        <v>228</v>
      </c>
      <c r="CV10" s="136" t="s">
        <v>223</v>
      </c>
      <c r="CZ10" s="89"/>
      <c r="DB10" s="5"/>
    </row>
    <row r="11" spans="1:107" ht="13.5" customHeight="1">
      <c r="A11" s="4" t="s">
        <v>226</v>
      </c>
      <c r="B11" s="89" t="s">
        <v>226</v>
      </c>
      <c r="C11" s="2" t="s">
        <v>233</v>
      </c>
      <c r="D11" s="5">
        <v>139</v>
      </c>
      <c r="E11" s="1" t="s">
        <v>20</v>
      </c>
      <c r="G11" s="4">
        <v>7</v>
      </c>
      <c r="H11" s="89" t="s">
        <v>17</v>
      </c>
      <c r="I11" s="2" t="s">
        <v>228</v>
      </c>
      <c r="J11" s="5">
        <v>72</v>
      </c>
      <c r="K11" s="1" t="s">
        <v>20</v>
      </c>
      <c r="M11" s="4" t="s">
        <v>226</v>
      </c>
      <c r="N11" s="89" t="s">
        <v>226</v>
      </c>
      <c r="O11" s="2" t="s">
        <v>236</v>
      </c>
      <c r="P11" s="5">
        <v>36</v>
      </c>
      <c r="Q11" s="1" t="s">
        <v>20</v>
      </c>
      <c r="S11" s="4">
        <v>7</v>
      </c>
      <c r="T11" s="89" t="s">
        <v>17</v>
      </c>
      <c r="U11" s="2" t="s">
        <v>228</v>
      </c>
      <c r="V11" s="5">
        <v>22</v>
      </c>
      <c r="W11" s="1" t="s">
        <v>20</v>
      </c>
      <c r="Y11" s="4" t="s">
        <v>226</v>
      </c>
      <c r="Z11" s="89" t="s">
        <v>226</v>
      </c>
      <c r="AA11" s="2" t="s">
        <v>243</v>
      </c>
      <c r="AB11" s="5">
        <v>10</v>
      </c>
      <c r="AC11" s="1" t="s">
        <v>20</v>
      </c>
      <c r="AE11" s="4">
        <v>7</v>
      </c>
      <c r="AF11" s="89" t="s">
        <v>17</v>
      </c>
      <c r="AG11" s="2" t="s">
        <v>228</v>
      </c>
      <c r="AH11" s="5">
        <v>7</v>
      </c>
      <c r="AI11" s="1" t="s">
        <v>20</v>
      </c>
      <c r="AK11" s="4" t="s">
        <v>226</v>
      </c>
      <c r="AL11" s="89" t="s">
        <v>226</v>
      </c>
      <c r="AM11" s="2" t="s">
        <v>215</v>
      </c>
      <c r="AN11" s="5">
        <v>37</v>
      </c>
      <c r="AO11" s="1" t="s">
        <v>20</v>
      </c>
      <c r="AQ11" s="4">
        <v>7</v>
      </c>
      <c r="AR11" s="89" t="s">
        <v>17</v>
      </c>
      <c r="AS11" s="2" t="s">
        <v>233</v>
      </c>
      <c r="AT11" s="5">
        <v>29</v>
      </c>
      <c r="AU11" s="1" t="s">
        <v>20</v>
      </c>
      <c r="AW11" s="4">
        <v>7</v>
      </c>
      <c r="AX11" s="89" t="s">
        <v>17</v>
      </c>
      <c r="AY11" s="2" t="s">
        <v>244</v>
      </c>
      <c r="AZ11" s="5">
        <v>25</v>
      </c>
      <c r="BA11" s="1" t="s">
        <v>20</v>
      </c>
      <c r="BC11" s="4">
        <v>7</v>
      </c>
      <c r="BD11" s="89" t="s">
        <v>17</v>
      </c>
      <c r="BE11" s="2" t="s">
        <v>225</v>
      </c>
      <c r="BF11" s="5">
        <v>28</v>
      </c>
      <c r="BG11" s="1" t="s">
        <v>20</v>
      </c>
      <c r="BI11" s="4" t="s">
        <v>226</v>
      </c>
      <c r="BJ11" s="89" t="s">
        <v>226</v>
      </c>
      <c r="BK11" s="2" t="s">
        <v>208</v>
      </c>
      <c r="BL11" s="5">
        <v>32</v>
      </c>
      <c r="BM11" s="1" t="s">
        <v>20</v>
      </c>
      <c r="BO11" s="4">
        <v>7</v>
      </c>
      <c r="BP11" s="89" t="s">
        <v>17</v>
      </c>
      <c r="BQ11" s="2" t="s">
        <v>236</v>
      </c>
      <c r="BR11" s="5">
        <v>7</v>
      </c>
      <c r="BS11" s="1" t="s">
        <v>20</v>
      </c>
      <c r="BU11" s="4" t="s">
        <v>226</v>
      </c>
      <c r="BV11" s="89" t="s">
        <v>226</v>
      </c>
      <c r="BW11" s="2" t="s">
        <v>227</v>
      </c>
      <c r="BX11" s="5">
        <v>11</v>
      </c>
      <c r="BY11" s="135" t="s">
        <v>216</v>
      </c>
      <c r="CA11" s="4" t="s">
        <v>226</v>
      </c>
      <c r="CB11" s="89" t="s">
        <v>226</v>
      </c>
      <c r="CC11" s="2" t="s">
        <v>236</v>
      </c>
      <c r="CD11" s="5">
        <v>5</v>
      </c>
      <c r="CE11" s="135" t="s">
        <v>217</v>
      </c>
      <c r="CG11" s="4" t="s">
        <v>226</v>
      </c>
      <c r="CH11" s="89" t="s">
        <v>226</v>
      </c>
      <c r="CI11" s="2" t="s">
        <v>215</v>
      </c>
      <c r="CJ11" s="5">
        <v>3</v>
      </c>
      <c r="CK11" s="135" t="s">
        <v>219</v>
      </c>
      <c r="CM11" s="4" t="s">
        <v>226</v>
      </c>
      <c r="CN11" s="89" t="s">
        <v>226</v>
      </c>
      <c r="CO11" s="2" t="s">
        <v>236</v>
      </c>
      <c r="CP11" s="136">
        <v>1</v>
      </c>
      <c r="CQ11" s="135" t="s">
        <v>221</v>
      </c>
      <c r="CS11" s="4" t="s">
        <v>226</v>
      </c>
      <c r="CT11" s="89" t="s">
        <v>226</v>
      </c>
      <c r="CU11" s="2" t="s">
        <v>230</v>
      </c>
      <c r="CV11" s="136" t="s">
        <v>223</v>
      </c>
      <c r="CZ11" s="89"/>
      <c r="DB11" s="5"/>
    </row>
    <row r="12" spans="1:107" ht="13.5" customHeight="1">
      <c r="A12" s="4">
        <v>8</v>
      </c>
      <c r="B12" s="89" t="s">
        <v>17</v>
      </c>
      <c r="C12" s="2" t="s">
        <v>228</v>
      </c>
      <c r="D12" s="5">
        <v>138</v>
      </c>
      <c r="E12" s="1" t="s">
        <v>20</v>
      </c>
      <c r="G12" s="4" t="s">
        <v>226</v>
      </c>
      <c r="H12" s="89" t="s">
        <v>226</v>
      </c>
      <c r="I12" s="2" t="s">
        <v>234</v>
      </c>
      <c r="J12" s="5">
        <v>72</v>
      </c>
      <c r="K12" s="1" t="s">
        <v>20</v>
      </c>
      <c r="M12" s="4" t="s">
        <v>226</v>
      </c>
      <c r="N12" s="89" t="s">
        <v>226</v>
      </c>
      <c r="O12" s="2" t="s">
        <v>243</v>
      </c>
      <c r="P12" s="5">
        <v>36</v>
      </c>
      <c r="Q12" s="1" t="s">
        <v>20</v>
      </c>
      <c r="S12" s="4" t="s">
        <v>226</v>
      </c>
      <c r="T12" s="89" t="s">
        <v>226</v>
      </c>
      <c r="U12" s="2" t="s">
        <v>245</v>
      </c>
      <c r="V12" s="5">
        <v>22</v>
      </c>
      <c r="W12" s="1" t="s">
        <v>20</v>
      </c>
      <c r="Y12" s="4" t="s">
        <v>226</v>
      </c>
      <c r="Z12" s="89" t="s">
        <v>226</v>
      </c>
      <c r="AA12" s="2" t="s">
        <v>246</v>
      </c>
      <c r="AB12" s="5">
        <v>10</v>
      </c>
      <c r="AC12" s="1" t="s">
        <v>20</v>
      </c>
      <c r="AE12" s="4" t="s">
        <v>226</v>
      </c>
      <c r="AF12" s="89" t="s">
        <v>226</v>
      </c>
      <c r="AG12" s="2" t="s">
        <v>232</v>
      </c>
      <c r="AH12" s="5">
        <v>7</v>
      </c>
      <c r="AI12" s="1" t="s">
        <v>20</v>
      </c>
      <c r="AK12" s="4">
        <v>8</v>
      </c>
      <c r="AL12" s="89" t="s">
        <v>17</v>
      </c>
      <c r="AM12" s="2" t="s">
        <v>222</v>
      </c>
      <c r="AN12" s="5">
        <v>35</v>
      </c>
      <c r="AO12" s="1" t="s">
        <v>20</v>
      </c>
      <c r="AQ12" s="4">
        <v>8</v>
      </c>
      <c r="AR12" s="89" t="s">
        <v>17</v>
      </c>
      <c r="AS12" s="2" t="s">
        <v>237</v>
      </c>
      <c r="AT12" s="5">
        <v>28</v>
      </c>
      <c r="AU12" s="1" t="s">
        <v>20</v>
      </c>
      <c r="AW12" s="4">
        <v>8</v>
      </c>
      <c r="AX12" s="89" t="s">
        <v>17</v>
      </c>
      <c r="AY12" s="2" t="s">
        <v>230</v>
      </c>
      <c r="AZ12" s="5">
        <v>24</v>
      </c>
      <c r="BA12" s="1" t="s">
        <v>20</v>
      </c>
      <c r="BC12" s="4">
        <v>8</v>
      </c>
      <c r="BD12" s="89" t="s">
        <v>17</v>
      </c>
      <c r="BE12" s="2" t="s">
        <v>220</v>
      </c>
      <c r="BF12" s="5">
        <v>27</v>
      </c>
      <c r="BG12" s="1" t="s">
        <v>20</v>
      </c>
      <c r="BI12" s="4" t="s">
        <v>226</v>
      </c>
      <c r="BJ12" s="89" t="s">
        <v>226</v>
      </c>
      <c r="BK12" s="2" t="s">
        <v>213</v>
      </c>
      <c r="BL12" s="5">
        <v>32</v>
      </c>
      <c r="BM12" s="1" t="s">
        <v>20</v>
      </c>
      <c r="BO12" s="4" t="s">
        <v>226</v>
      </c>
      <c r="BP12" s="89" t="s">
        <v>226</v>
      </c>
      <c r="BQ12" s="2" t="s">
        <v>214</v>
      </c>
      <c r="BR12" s="5">
        <v>7</v>
      </c>
      <c r="BS12" s="1" t="s">
        <v>20</v>
      </c>
      <c r="BU12" s="4" t="s">
        <v>226</v>
      </c>
      <c r="BV12" s="89" t="s">
        <v>226</v>
      </c>
      <c r="BW12" s="2" t="s">
        <v>224</v>
      </c>
      <c r="BX12" s="5">
        <v>11</v>
      </c>
      <c r="BY12" s="135" t="s">
        <v>216</v>
      </c>
      <c r="CA12" s="4" t="s">
        <v>226</v>
      </c>
      <c r="CB12" s="89" t="s">
        <v>226</v>
      </c>
      <c r="CC12" s="2" t="s">
        <v>228</v>
      </c>
      <c r="CD12" s="5">
        <v>5</v>
      </c>
      <c r="CE12" s="135" t="s">
        <v>217</v>
      </c>
      <c r="CG12" s="4" t="s">
        <v>226</v>
      </c>
      <c r="CH12" s="89" t="s">
        <v>226</v>
      </c>
      <c r="CI12" s="2" t="s">
        <v>209</v>
      </c>
      <c r="CJ12" s="5">
        <v>3</v>
      </c>
      <c r="CK12" s="135" t="s">
        <v>219</v>
      </c>
      <c r="CM12" s="4" t="s">
        <v>226</v>
      </c>
      <c r="CN12" s="89" t="s">
        <v>226</v>
      </c>
      <c r="CO12" s="2" t="s">
        <v>228</v>
      </c>
      <c r="CP12" s="136">
        <v>1</v>
      </c>
      <c r="CQ12" s="135" t="s">
        <v>221</v>
      </c>
      <c r="CS12" s="4" t="s">
        <v>226</v>
      </c>
      <c r="CT12" s="89" t="s">
        <v>226</v>
      </c>
      <c r="CU12" s="2" t="s">
        <v>238</v>
      </c>
      <c r="CV12" s="136" t="s">
        <v>223</v>
      </c>
      <c r="CZ12" s="89"/>
      <c r="DB12" s="5"/>
    </row>
    <row r="13" spans="1:107" ht="13.5" customHeight="1">
      <c r="A13" s="4">
        <v>9</v>
      </c>
      <c r="B13" s="89" t="s">
        <v>17</v>
      </c>
      <c r="C13" s="2" t="s">
        <v>232</v>
      </c>
      <c r="D13" s="5">
        <v>136</v>
      </c>
      <c r="E13" s="1" t="s">
        <v>20</v>
      </c>
      <c r="G13" s="4">
        <v>9</v>
      </c>
      <c r="H13" s="89" t="s">
        <v>17</v>
      </c>
      <c r="I13" s="2" t="s">
        <v>238</v>
      </c>
      <c r="J13" s="5">
        <v>71</v>
      </c>
      <c r="K13" s="1" t="s">
        <v>20</v>
      </c>
      <c r="M13" s="4">
        <v>9</v>
      </c>
      <c r="N13" s="89" t="s">
        <v>17</v>
      </c>
      <c r="O13" s="2" t="s">
        <v>230</v>
      </c>
      <c r="P13" s="5">
        <v>34</v>
      </c>
      <c r="Q13" s="1" t="s">
        <v>20</v>
      </c>
      <c r="S13" s="4" t="s">
        <v>226</v>
      </c>
      <c r="T13" s="89" t="s">
        <v>226</v>
      </c>
      <c r="U13" s="2" t="s">
        <v>243</v>
      </c>
      <c r="V13" s="5">
        <v>22</v>
      </c>
      <c r="W13" s="1" t="s">
        <v>20</v>
      </c>
      <c r="Y13" s="4">
        <v>9</v>
      </c>
      <c r="Z13" s="89" t="s">
        <v>17</v>
      </c>
      <c r="AA13" s="2" t="s">
        <v>222</v>
      </c>
      <c r="AB13" s="5">
        <v>8</v>
      </c>
      <c r="AC13" s="1" t="s">
        <v>20</v>
      </c>
      <c r="AE13" s="4">
        <v>9</v>
      </c>
      <c r="AF13" s="89" t="s">
        <v>17</v>
      </c>
      <c r="AG13" s="2" t="s">
        <v>222</v>
      </c>
      <c r="AH13" s="5">
        <v>6</v>
      </c>
      <c r="AI13" s="1" t="s">
        <v>20</v>
      </c>
      <c r="AK13" s="4" t="s">
        <v>226</v>
      </c>
      <c r="AL13" s="89" t="s">
        <v>226</v>
      </c>
      <c r="AM13" s="2" t="s">
        <v>231</v>
      </c>
      <c r="AN13" s="5">
        <v>35</v>
      </c>
      <c r="AO13" s="1" t="s">
        <v>20</v>
      </c>
      <c r="AQ13" s="4" t="s">
        <v>226</v>
      </c>
      <c r="AR13" s="89" t="s">
        <v>226</v>
      </c>
      <c r="AS13" s="2" t="s">
        <v>215</v>
      </c>
      <c r="AT13" s="5">
        <v>28</v>
      </c>
      <c r="AU13" s="1" t="s">
        <v>20</v>
      </c>
      <c r="AW13" s="4">
        <v>9</v>
      </c>
      <c r="AX13" s="89" t="s">
        <v>17</v>
      </c>
      <c r="AY13" s="2" t="s">
        <v>209</v>
      </c>
      <c r="AZ13" s="5">
        <v>23</v>
      </c>
      <c r="BA13" s="1" t="s">
        <v>20</v>
      </c>
      <c r="BC13" s="4">
        <v>9</v>
      </c>
      <c r="BD13" s="89" t="s">
        <v>17</v>
      </c>
      <c r="BE13" s="2" t="s">
        <v>245</v>
      </c>
      <c r="BF13" s="5">
        <v>25</v>
      </c>
      <c r="BG13" s="1" t="s">
        <v>20</v>
      </c>
      <c r="BI13" s="4" t="s">
        <v>226</v>
      </c>
      <c r="BJ13" s="89" t="s">
        <v>226</v>
      </c>
      <c r="BK13" s="2" t="s">
        <v>232</v>
      </c>
      <c r="BL13" s="5">
        <v>32</v>
      </c>
      <c r="BM13" s="1" t="s">
        <v>20</v>
      </c>
      <c r="BO13" s="4" t="s">
        <v>226</v>
      </c>
      <c r="BP13" s="89" t="s">
        <v>226</v>
      </c>
      <c r="BQ13" s="2" t="s">
        <v>224</v>
      </c>
      <c r="BR13" s="5">
        <v>7</v>
      </c>
      <c r="BS13" s="1" t="s">
        <v>20</v>
      </c>
      <c r="BU13" s="4" t="s">
        <v>226</v>
      </c>
      <c r="BV13" s="89" t="s">
        <v>226</v>
      </c>
      <c r="BW13" s="2" t="s">
        <v>208</v>
      </c>
      <c r="BX13" s="5">
        <v>11</v>
      </c>
      <c r="BY13" s="135" t="s">
        <v>216</v>
      </c>
      <c r="CA13" s="4" t="s">
        <v>226</v>
      </c>
      <c r="CB13" s="89" t="s">
        <v>226</v>
      </c>
      <c r="CC13" s="2" t="s">
        <v>245</v>
      </c>
      <c r="CD13" s="5">
        <v>5</v>
      </c>
      <c r="CE13" s="135" t="s">
        <v>217</v>
      </c>
      <c r="CG13" s="4" t="s">
        <v>226</v>
      </c>
      <c r="CH13" s="89" t="s">
        <v>226</v>
      </c>
      <c r="CI13" s="2" t="s">
        <v>233</v>
      </c>
      <c r="CJ13" s="5">
        <v>3</v>
      </c>
      <c r="CK13" s="135" t="s">
        <v>219</v>
      </c>
      <c r="CM13" s="4" t="s">
        <v>226</v>
      </c>
      <c r="CN13" s="89" t="s">
        <v>226</v>
      </c>
      <c r="CO13" s="2" t="s">
        <v>230</v>
      </c>
      <c r="CP13" s="136">
        <v>1</v>
      </c>
      <c r="CQ13" s="135" t="s">
        <v>221</v>
      </c>
      <c r="CS13" s="4" t="s">
        <v>226</v>
      </c>
      <c r="CT13" s="89" t="s">
        <v>226</v>
      </c>
      <c r="CU13" s="2" t="s">
        <v>211</v>
      </c>
      <c r="CV13" s="136" t="s">
        <v>223</v>
      </c>
      <c r="CZ13" s="89"/>
      <c r="DB13" s="5"/>
    </row>
    <row r="14" spans="1:107" ht="13.5" customHeight="1">
      <c r="A14" s="4">
        <v>10</v>
      </c>
      <c r="B14" s="89" t="s">
        <v>17</v>
      </c>
      <c r="C14" s="2" t="s">
        <v>224</v>
      </c>
      <c r="D14" s="5">
        <v>132</v>
      </c>
      <c r="E14" s="1" t="s">
        <v>20</v>
      </c>
      <c r="G14" s="4" t="s">
        <v>226</v>
      </c>
      <c r="H14" s="89" t="s">
        <v>226</v>
      </c>
      <c r="I14" s="2" t="s">
        <v>220</v>
      </c>
      <c r="J14" s="5">
        <v>71</v>
      </c>
      <c r="K14" s="1" t="s">
        <v>20</v>
      </c>
      <c r="M14" s="4" t="s">
        <v>226</v>
      </c>
      <c r="N14" s="89" t="s">
        <v>226</v>
      </c>
      <c r="O14" s="2" t="s">
        <v>227</v>
      </c>
      <c r="P14" s="5">
        <v>34</v>
      </c>
      <c r="Q14" s="1" t="s">
        <v>20</v>
      </c>
      <c r="S14" s="4" t="s">
        <v>226</v>
      </c>
      <c r="T14" s="89" t="s">
        <v>226</v>
      </c>
      <c r="U14" s="2" t="s">
        <v>242</v>
      </c>
      <c r="V14" s="5">
        <v>22</v>
      </c>
      <c r="W14" s="1" t="s">
        <v>20</v>
      </c>
      <c r="Y14" s="4" t="s">
        <v>226</v>
      </c>
      <c r="Z14" s="89" t="s">
        <v>226</v>
      </c>
      <c r="AA14" s="2" t="s">
        <v>220</v>
      </c>
      <c r="AB14" s="5">
        <v>8</v>
      </c>
      <c r="AC14" s="1" t="s">
        <v>20</v>
      </c>
      <c r="AE14" s="4" t="s">
        <v>226</v>
      </c>
      <c r="AF14" s="89" t="s">
        <v>226</v>
      </c>
      <c r="AG14" s="2" t="s">
        <v>214</v>
      </c>
      <c r="AH14" s="5">
        <v>6</v>
      </c>
      <c r="AI14" s="1" t="s">
        <v>20</v>
      </c>
      <c r="AK14" s="4" t="s">
        <v>226</v>
      </c>
      <c r="AL14" s="89" t="s">
        <v>226</v>
      </c>
      <c r="AM14" s="2" t="s">
        <v>228</v>
      </c>
      <c r="AN14" s="5">
        <v>35</v>
      </c>
      <c r="AO14" s="1" t="s">
        <v>20</v>
      </c>
      <c r="AQ14" s="4">
        <v>10</v>
      </c>
      <c r="AR14" s="89" t="s">
        <v>17</v>
      </c>
      <c r="AS14" s="2" t="s">
        <v>232</v>
      </c>
      <c r="AT14" s="5">
        <v>27</v>
      </c>
      <c r="AU14" s="1" t="s">
        <v>20</v>
      </c>
      <c r="AW14" s="4" t="s">
        <v>226</v>
      </c>
      <c r="AX14" s="89" t="s">
        <v>226</v>
      </c>
      <c r="AY14" s="2" t="s">
        <v>241</v>
      </c>
      <c r="AZ14" s="5">
        <v>23</v>
      </c>
      <c r="BA14" s="1" t="s">
        <v>20</v>
      </c>
      <c r="BC14" s="4" t="s">
        <v>226</v>
      </c>
      <c r="BD14" s="89" t="s">
        <v>226</v>
      </c>
      <c r="BE14" s="2" t="s">
        <v>212</v>
      </c>
      <c r="BF14" s="5">
        <v>25</v>
      </c>
      <c r="BG14" s="1" t="s">
        <v>20</v>
      </c>
      <c r="BI14" s="4">
        <v>10</v>
      </c>
      <c r="BJ14" s="89" t="s">
        <v>17</v>
      </c>
      <c r="BK14" s="2" t="s">
        <v>230</v>
      </c>
      <c r="BL14" s="5">
        <v>31</v>
      </c>
      <c r="BM14" s="1" t="s">
        <v>20</v>
      </c>
      <c r="BO14" s="4" t="s">
        <v>226</v>
      </c>
      <c r="BP14" s="89" t="s">
        <v>226</v>
      </c>
      <c r="BQ14" s="2" t="s">
        <v>209</v>
      </c>
      <c r="BR14" s="5">
        <v>7</v>
      </c>
      <c r="BS14" s="1" t="s">
        <v>20</v>
      </c>
      <c r="BU14" s="4" t="s">
        <v>226</v>
      </c>
      <c r="BV14" s="89" t="s">
        <v>226</v>
      </c>
      <c r="BW14" s="2" t="s">
        <v>240</v>
      </c>
      <c r="BX14" s="5">
        <v>11</v>
      </c>
      <c r="BY14" s="135" t="s">
        <v>216</v>
      </c>
      <c r="CA14" s="4" t="s">
        <v>226</v>
      </c>
      <c r="CB14" s="89" t="s">
        <v>226</v>
      </c>
      <c r="CC14" s="2" t="s">
        <v>238</v>
      </c>
      <c r="CD14" s="5">
        <v>5</v>
      </c>
      <c r="CE14" s="135" t="s">
        <v>217</v>
      </c>
      <c r="CG14" s="4" t="s">
        <v>226</v>
      </c>
      <c r="CH14" s="89" t="s">
        <v>226</v>
      </c>
      <c r="CI14" s="2" t="s">
        <v>213</v>
      </c>
      <c r="CJ14" s="5">
        <v>3</v>
      </c>
      <c r="CK14" s="135" t="s">
        <v>219</v>
      </c>
      <c r="CM14" s="4" t="s">
        <v>226</v>
      </c>
      <c r="CN14" s="89" t="s">
        <v>226</v>
      </c>
      <c r="CO14" s="2" t="s">
        <v>238</v>
      </c>
      <c r="CP14" s="136">
        <v>1</v>
      </c>
      <c r="CQ14" s="135" t="s">
        <v>221</v>
      </c>
      <c r="CS14" s="4" t="s">
        <v>226</v>
      </c>
      <c r="CT14" s="89" t="s">
        <v>226</v>
      </c>
      <c r="CU14" s="2" t="s">
        <v>227</v>
      </c>
      <c r="CV14" s="136" t="s">
        <v>223</v>
      </c>
      <c r="CZ14" s="89"/>
      <c r="DB14" s="5"/>
    </row>
    <row r="15" spans="1:107" ht="13.5" customHeight="1">
      <c r="A15" s="4">
        <v>11</v>
      </c>
      <c r="B15" s="89" t="s">
        <v>17</v>
      </c>
      <c r="C15" s="2" t="s">
        <v>236</v>
      </c>
      <c r="D15" s="5">
        <v>129</v>
      </c>
      <c r="E15" s="1" t="s">
        <v>20</v>
      </c>
      <c r="G15" s="4" t="s">
        <v>226</v>
      </c>
      <c r="H15" s="89" t="s">
        <v>226</v>
      </c>
      <c r="I15" s="2" t="s">
        <v>239</v>
      </c>
      <c r="J15" s="5">
        <v>71</v>
      </c>
      <c r="K15" s="1" t="s">
        <v>20</v>
      </c>
      <c r="M15" s="4" t="s">
        <v>226</v>
      </c>
      <c r="N15" s="89" t="s">
        <v>226</v>
      </c>
      <c r="O15" s="2" t="s">
        <v>234</v>
      </c>
      <c r="P15" s="5">
        <v>34</v>
      </c>
      <c r="Q15" s="1" t="s">
        <v>20</v>
      </c>
      <c r="S15" s="4" t="s">
        <v>226</v>
      </c>
      <c r="T15" s="89" t="s">
        <v>226</v>
      </c>
      <c r="U15" s="2" t="s">
        <v>234</v>
      </c>
      <c r="V15" s="5">
        <v>22</v>
      </c>
      <c r="W15" s="1" t="s">
        <v>20</v>
      </c>
      <c r="Y15" s="4" t="s">
        <v>226</v>
      </c>
      <c r="Z15" s="89" t="s">
        <v>226</v>
      </c>
      <c r="AA15" s="2" t="s">
        <v>215</v>
      </c>
      <c r="AB15" s="5">
        <v>8</v>
      </c>
      <c r="AC15" s="1" t="s">
        <v>20</v>
      </c>
      <c r="AE15" s="4" t="s">
        <v>226</v>
      </c>
      <c r="AF15" s="89" t="s">
        <v>226</v>
      </c>
      <c r="AG15" s="2" t="s">
        <v>224</v>
      </c>
      <c r="AH15" s="5">
        <v>6</v>
      </c>
      <c r="AI15" s="1" t="s">
        <v>20</v>
      </c>
      <c r="AK15" s="4" t="s">
        <v>226</v>
      </c>
      <c r="AL15" s="89" t="s">
        <v>226</v>
      </c>
      <c r="AM15" s="2" t="s">
        <v>212</v>
      </c>
      <c r="AN15" s="5">
        <v>35</v>
      </c>
      <c r="AO15" s="1" t="s">
        <v>20</v>
      </c>
      <c r="AQ15" s="4">
        <v>11</v>
      </c>
      <c r="AR15" s="89" t="s">
        <v>17</v>
      </c>
      <c r="AS15" s="2" t="s">
        <v>222</v>
      </c>
      <c r="AT15" s="5">
        <v>26</v>
      </c>
      <c r="AU15" s="1" t="s">
        <v>20</v>
      </c>
      <c r="AW15" s="4">
        <v>11</v>
      </c>
      <c r="AX15" s="89" t="s">
        <v>17</v>
      </c>
      <c r="AY15" s="2" t="s">
        <v>236</v>
      </c>
      <c r="AZ15" s="5">
        <v>20</v>
      </c>
      <c r="BA15" s="1" t="s">
        <v>20</v>
      </c>
      <c r="BC15" s="4">
        <v>11</v>
      </c>
      <c r="BD15" s="89" t="s">
        <v>17</v>
      </c>
      <c r="BE15" s="2" t="s">
        <v>222</v>
      </c>
      <c r="BF15" s="5">
        <v>24</v>
      </c>
      <c r="BG15" s="1" t="s">
        <v>20</v>
      </c>
      <c r="BI15" s="4" t="s">
        <v>226</v>
      </c>
      <c r="BJ15" s="89" t="s">
        <v>226</v>
      </c>
      <c r="BK15" s="2" t="s">
        <v>238</v>
      </c>
      <c r="BL15" s="5">
        <v>31</v>
      </c>
      <c r="BM15" s="1" t="s">
        <v>20</v>
      </c>
      <c r="BO15" s="4" t="s">
        <v>226</v>
      </c>
      <c r="BP15" s="89" t="s">
        <v>226</v>
      </c>
      <c r="BQ15" s="2" t="s">
        <v>233</v>
      </c>
      <c r="BR15" s="5">
        <v>7</v>
      </c>
      <c r="BS15" s="1" t="s">
        <v>20</v>
      </c>
      <c r="BU15" s="4" t="s">
        <v>226</v>
      </c>
      <c r="BV15" s="89" t="s">
        <v>226</v>
      </c>
      <c r="BW15" s="2" t="s">
        <v>212</v>
      </c>
      <c r="BX15" s="5">
        <v>11</v>
      </c>
      <c r="BY15" s="135" t="s">
        <v>216</v>
      </c>
      <c r="CA15" s="4" t="s">
        <v>226</v>
      </c>
      <c r="CB15" s="89" t="s">
        <v>226</v>
      </c>
      <c r="CC15" s="2" t="s">
        <v>211</v>
      </c>
      <c r="CD15" s="5">
        <v>5</v>
      </c>
      <c r="CE15" s="135" t="s">
        <v>217</v>
      </c>
      <c r="CG15" s="4">
        <v>11</v>
      </c>
      <c r="CH15" s="89" t="s">
        <v>17</v>
      </c>
      <c r="CI15" s="2" t="s">
        <v>222</v>
      </c>
      <c r="CJ15" s="5">
        <v>2</v>
      </c>
      <c r="CK15" s="135" t="s">
        <v>219</v>
      </c>
      <c r="CM15" s="4" t="s">
        <v>226</v>
      </c>
      <c r="CN15" s="89" t="s">
        <v>226</v>
      </c>
      <c r="CO15" s="2" t="s">
        <v>211</v>
      </c>
      <c r="CP15" s="136">
        <v>1</v>
      </c>
      <c r="CQ15" s="135" t="s">
        <v>221</v>
      </c>
      <c r="CS15" s="4" t="s">
        <v>226</v>
      </c>
      <c r="CT15" s="89" t="s">
        <v>226</v>
      </c>
      <c r="CU15" s="2" t="s">
        <v>209</v>
      </c>
      <c r="CV15" s="136" t="s">
        <v>223</v>
      </c>
      <c r="CZ15" s="89"/>
      <c r="DB15" s="5"/>
    </row>
    <row r="16" spans="1:107" ht="13.5" customHeight="1">
      <c r="A16" s="4">
        <v>12</v>
      </c>
      <c r="B16" s="89" t="s">
        <v>17</v>
      </c>
      <c r="C16" s="2" t="s">
        <v>211</v>
      </c>
      <c r="D16" s="5">
        <v>128</v>
      </c>
      <c r="E16" s="1" t="s">
        <v>20</v>
      </c>
      <c r="G16" s="4">
        <v>12</v>
      </c>
      <c r="H16" s="89" t="s">
        <v>17</v>
      </c>
      <c r="I16" s="2" t="s">
        <v>237</v>
      </c>
      <c r="J16" s="5">
        <v>70</v>
      </c>
      <c r="K16" s="1" t="s">
        <v>20</v>
      </c>
      <c r="M16" s="4" t="s">
        <v>226</v>
      </c>
      <c r="N16" s="89" t="s">
        <v>226</v>
      </c>
      <c r="O16" s="2" t="s">
        <v>213</v>
      </c>
      <c r="P16" s="5">
        <v>34</v>
      </c>
      <c r="Q16" s="1" t="s">
        <v>20</v>
      </c>
      <c r="S16" s="4">
        <v>12</v>
      </c>
      <c r="T16" s="89" t="s">
        <v>17</v>
      </c>
      <c r="U16" s="2" t="s">
        <v>240</v>
      </c>
      <c r="V16" s="5">
        <v>21</v>
      </c>
      <c r="W16" s="1" t="s">
        <v>20</v>
      </c>
      <c r="Y16" s="4" t="s">
        <v>226</v>
      </c>
      <c r="Z16" s="89" t="s">
        <v>226</v>
      </c>
      <c r="AA16" s="2" t="s">
        <v>234</v>
      </c>
      <c r="AB16" s="5">
        <v>8</v>
      </c>
      <c r="AC16" s="1" t="s">
        <v>20</v>
      </c>
      <c r="AE16" s="4" t="s">
        <v>226</v>
      </c>
      <c r="AF16" s="89" t="s">
        <v>226</v>
      </c>
      <c r="AG16" s="2" t="s">
        <v>220</v>
      </c>
      <c r="AH16" s="5">
        <v>6</v>
      </c>
      <c r="AI16" s="1" t="s">
        <v>20</v>
      </c>
      <c r="AK16" s="4">
        <v>12</v>
      </c>
      <c r="AL16" s="89" t="s">
        <v>17</v>
      </c>
      <c r="AM16" s="2" t="s">
        <v>225</v>
      </c>
      <c r="AN16" s="5">
        <v>34</v>
      </c>
      <c r="AO16" s="1" t="s">
        <v>20</v>
      </c>
      <c r="AQ16" s="4" t="s">
        <v>226</v>
      </c>
      <c r="AR16" s="89" t="s">
        <v>226</v>
      </c>
      <c r="AS16" s="2" t="s">
        <v>220</v>
      </c>
      <c r="AT16" s="5">
        <v>26</v>
      </c>
      <c r="AU16" s="1" t="s">
        <v>20</v>
      </c>
      <c r="AW16" s="4" t="s">
        <v>226</v>
      </c>
      <c r="AX16" s="89" t="s">
        <v>226</v>
      </c>
      <c r="AY16" s="2" t="s">
        <v>245</v>
      </c>
      <c r="AZ16" s="5">
        <v>20</v>
      </c>
      <c r="BA16" s="1" t="s">
        <v>20</v>
      </c>
      <c r="BC16" s="4" t="s">
        <v>226</v>
      </c>
      <c r="BD16" s="89" t="s">
        <v>226</v>
      </c>
      <c r="BE16" s="2" t="s">
        <v>237</v>
      </c>
      <c r="BF16" s="5">
        <v>24</v>
      </c>
      <c r="BG16" s="1" t="s">
        <v>20</v>
      </c>
      <c r="BI16" s="4" t="s">
        <v>226</v>
      </c>
      <c r="BJ16" s="89" t="s">
        <v>226</v>
      </c>
      <c r="BK16" s="2" t="s">
        <v>234</v>
      </c>
      <c r="BL16" s="5">
        <v>31</v>
      </c>
      <c r="BM16" s="1" t="s">
        <v>20</v>
      </c>
      <c r="BO16" s="4" t="s">
        <v>226</v>
      </c>
      <c r="BP16" s="89" t="s">
        <v>226</v>
      </c>
      <c r="BQ16" s="2" t="s">
        <v>234</v>
      </c>
      <c r="BR16" s="5">
        <v>7</v>
      </c>
      <c r="BS16" s="1" t="s">
        <v>20</v>
      </c>
      <c r="BU16" s="4">
        <v>12</v>
      </c>
      <c r="BV16" s="89" t="s">
        <v>17</v>
      </c>
      <c r="BW16" s="2" t="s">
        <v>222</v>
      </c>
      <c r="BX16" s="5">
        <v>10</v>
      </c>
      <c r="BY16" s="135" t="s">
        <v>216</v>
      </c>
      <c r="CA16" s="4" t="s">
        <v>226</v>
      </c>
      <c r="CB16" s="89" t="s">
        <v>226</v>
      </c>
      <c r="CC16" s="2" t="s">
        <v>224</v>
      </c>
      <c r="CD16" s="5">
        <v>5</v>
      </c>
      <c r="CE16" s="135" t="s">
        <v>217</v>
      </c>
      <c r="CG16" s="4" t="s">
        <v>226</v>
      </c>
      <c r="CH16" s="89" t="s">
        <v>226</v>
      </c>
      <c r="CI16" s="2" t="s">
        <v>231</v>
      </c>
      <c r="CJ16" s="5">
        <v>2</v>
      </c>
      <c r="CK16" s="135" t="s">
        <v>219</v>
      </c>
      <c r="CM16" s="4" t="s">
        <v>226</v>
      </c>
      <c r="CN16" s="89" t="s">
        <v>226</v>
      </c>
      <c r="CO16" s="2" t="s">
        <v>227</v>
      </c>
      <c r="CP16" s="136">
        <v>1</v>
      </c>
      <c r="CQ16" s="135" t="s">
        <v>221</v>
      </c>
      <c r="CS16" s="4" t="s">
        <v>226</v>
      </c>
      <c r="CT16" s="89" t="s">
        <v>226</v>
      </c>
      <c r="CU16" s="2" t="s">
        <v>210</v>
      </c>
      <c r="CV16" s="136" t="s">
        <v>223</v>
      </c>
      <c r="CZ16" s="89"/>
      <c r="DB16" s="5"/>
    </row>
    <row r="17" spans="1:106" ht="13.5" customHeight="1">
      <c r="A17" s="4" t="s">
        <v>226</v>
      </c>
      <c r="B17" s="89" t="s">
        <v>226</v>
      </c>
      <c r="C17" s="2" t="s">
        <v>210</v>
      </c>
      <c r="D17" s="5">
        <v>128</v>
      </c>
      <c r="E17" s="1" t="s">
        <v>20</v>
      </c>
      <c r="G17" s="4">
        <v>13</v>
      </c>
      <c r="H17" s="89" t="s">
        <v>17</v>
      </c>
      <c r="I17" s="2" t="s">
        <v>229</v>
      </c>
      <c r="J17" s="5">
        <v>69</v>
      </c>
      <c r="K17" s="1" t="s">
        <v>20</v>
      </c>
      <c r="M17" s="4">
        <v>13</v>
      </c>
      <c r="N17" s="89" t="s">
        <v>17</v>
      </c>
      <c r="O17" s="2" t="s">
        <v>211</v>
      </c>
      <c r="P17" s="5">
        <v>32</v>
      </c>
      <c r="Q17" s="1" t="s">
        <v>20</v>
      </c>
      <c r="S17" s="4">
        <v>13</v>
      </c>
      <c r="T17" s="89" t="s">
        <v>17</v>
      </c>
      <c r="U17" s="2" t="s">
        <v>231</v>
      </c>
      <c r="V17" s="5">
        <v>20</v>
      </c>
      <c r="W17" s="1" t="s">
        <v>20</v>
      </c>
      <c r="Y17" s="4" t="s">
        <v>226</v>
      </c>
      <c r="Z17" s="89" t="s">
        <v>226</v>
      </c>
      <c r="AA17" s="2" t="s">
        <v>247</v>
      </c>
      <c r="AB17" s="5">
        <v>8</v>
      </c>
      <c r="AC17" s="1" t="s">
        <v>20</v>
      </c>
      <c r="AE17" s="4" t="s">
        <v>226</v>
      </c>
      <c r="AF17" s="89" t="s">
        <v>226</v>
      </c>
      <c r="AG17" s="2" t="s">
        <v>233</v>
      </c>
      <c r="AH17" s="5">
        <v>6</v>
      </c>
      <c r="AI17" s="1" t="s">
        <v>20</v>
      </c>
      <c r="AK17" s="4" t="s">
        <v>226</v>
      </c>
      <c r="AL17" s="89" t="s">
        <v>226</v>
      </c>
      <c r="AM17" s="2" t="s">
        <v>230</v>
      </c>
      <c r="AN17" s="5">
        <v>34</v>
      </c>
      <c r="AO17" s="1" t="s">
        <v>20</v>
      </c>
      <c r="AQ17" s="4" t="s">
        <v>226</v>
      </c>
      <c r="AR17" s="89" t="s">
        <v>226</v>
      </c>
      <c r="AS17" s="2" t="s">
        <v>240</v>
      </c>
      <c r="AT17" s="5">
        <v>26</v>
      </c>
      <c r="AU17" s="1" t="s">
        <v>20</v>
      </c>
      <c r="AW17" s="4" t="s">
        <v>226</v>
      </c>
      <c r="AX17" s="89" t="s">
        <v>226</v>
      </c>
      <c r="AY17" s="2" t="s">
        <v>211</v>
      </c>
      <c r="AZ17" s="5">
        <v>20</v>
      </c>
      <c r="BA17" s="1" t="s">
        <v>20</v>
      </c>
      <c r="BC17" s="4">
        <v>13</v>
      </c>
      <c r="BD17" s="89" t="s">
        <v>17</v>
      </c>
      <c r="BE17" s="2" t="s">
        <v>242</v>
      </c>
      <c r="BF17" s="5">
        <v>23</v>
      </c>
      <c r="BG17" s="1" t="s">
        <v>20</v>
      </c>
      <c r="BI17" s="4">
        <v>13</v>
      </c>
      <c r="BJ17" s="89" t="s">
        <v>17</v>
      </c>
      <c r="BK17" s="2" t="s">
        <v>236</v>
      </c>
      <c r="BL17" s="5">
        <v>30</v>
      </c>
      <c r="BM17" s="1" t="s">
        <v>20</v>
      </c>
      <c r="BO17" s="4" t="s">
        <v>226</v>
      </c>
      <c r="BP17" s="89" t="s">
        <v>226</v>
      </c>
      <c r="BQ17" s="2" t="s">
        <v>241</v>
      </c>
      <c r="BR17" s="5">
        <v>7</v>
      </c>
      <c r="BS17" s="1" t="s">
        <v>20</v>
      </c>
      <c r="BU17" s="4" t="s">
        <v>226</v>
      </c>
      <c r="BV17" s="89" t="s">
        <v>226</v>
      </c>
      <c r="BW17" s="2" t="s">
        <v>231</v>
      </c>
      <c r="BX17" s="5">
        <v>10</v>
      </c>
      <c r="BY17" s="135" t="s">
        <v>216</v>
      </c>
      <c r="CA17" s="4" t="s">
        <v>226</v>
      </c>
      <c r="CB17" s="89" t="s">
        <v>226</v>
      </c>
      <c r="CC17" s="2" t="s">
        <v>220</v>
      </c>
      <c r="CD17" s="5">
        <v>5</v>
      </c>
      <c r="CE17" s="135" t="s">
        <v>217</v>
      </c>
      <c r="CG17" s="4" t="s">
        <v>226</v>
      </c>
      <c r="CH17" s="89" t="s">
        <v>226</v>
      </c>
      <c r="CI17" s="2" t="s">
        <v>225</v>
      </c>
      <c r="CJ17" s="5">
        <v>2</v>
      </c>
      <c r="CK17" s="135" t="s">
        <v>219</v>
      </c>
      <c r="CM17" s="4" t="s">
        <v>226</v>
      </c>
      <c r="CN17" s="89" t="s">
        <v>226</v>
      </c>
      <c r="CO17" s="2" t="s">
        <v>243</v>
      </c>
      <c r="CP17" s="136">
        <v>1</v>
      </c>
      <c r="CQ17" s="135" t="s">
        <v>221</v>
      </c>
      <c r="CS17" s="4" t="s">
        <v>226</v>
      </c>
      <c r="CT17" s="89" t="s">
        <v>226</v>
      </c>
      <c r="CU17" s="2" t="s">
        <v>212</v>
      </c>
      <c r="CV17" s="136" t="s">
        <v>223</v>
      </c>
      <c r="CZ17" s="89"/>
      <c r="DB17" s="5"/>
    </row>
    <row r="18" spans="1:106" ht="13.5" customHeight="1">
      <c r="A18" s="4">
        <v>14</v>
      </c>
      <c r="B18" s="89" t="s">
        <v>17</v>
      </c>
      <c r="C18" s="2" t="s">
        <v>234</v>
      </c>
      <c r="D18" s="5">
        <v>127</v>
      </c>
      <c r="E18" s="1" t="s">
        <v>20</v>
      </c>
      <c r="G18" s="4" t="s">
        <v>226</v>
      </c>
      <c r="H18" s="89" t="s">
        <v>226</v>
      </c>
      <c r="I18" s="2" t="s">
        <v>241</v>
      </c>
      <c r="J18" s="5">
        <v>69</v>
      </c>
      <c r="K18" s="1" t="s">
        <v>20</v>
      </c>
      <c r="M18" s="4" t="s">
        <v>226</v>
      </c>
      <c r="N18" s="89" t="s">
        <v>226</v>
      </c>
      <c r="O18" s="2" t="s">
        <v>210</v>
      </c>
      <c r="P18" s="5">
        <v>32</v>
      </c>
      <c r="Q18" s="1" t="s">
        <v>20</v>
      </c>
      <c r="S18" s="4" t="s">
        <v>226</v>
      </c>
      <c r="T18" s="89" t="s">
        <v>226</v>
      </c>
      <c r="U18" s="2" t="s">
        <v>236</v>
      </c>
      <c r="V18" s="5">
        <v>20</v>
      </c>
      <c r="W18" s="1" t="s">
        <v>20</v>
      </c>
      <c r="Y18" s="4">
        <v>14</v>
      </c>
      <c r="Z18" s="89" t="s">
        <v>17</v>
      </c>
      <c r="AA18" s="2" t="s">
        <v>214</v>
      </c>
      <c r="AB18" s="5">
        <v>6</v>
      </c>
      <c r="AC18" s="1" t="s">
        <v>20</v>
      </c>
      <c r="AE18" s="4" t="s">
        <v>226</v>
      </c>
      <c r="AF18" s="89" t="s">
        <v>226</v>
      </c>
      <c r="AG18" s="2" t="s">
        <v>239</v>
      </c>
      <c r="AH18" s="5">
        <v>6</v>
      </c>
      <c r="AI18" s="1" t="s">
        <v>20</v>
      </c>
      <c r="AK18" s="4" t="s">
        <v>226</v>
      </c>
      <c r="AL18" s="89" t="s">
        <v>226</v>
      </c>
      <c r="AM18" s="2" t="s">
        <v>210</v>
      </c>
      <c r="AN18" s="5">
        <v>34</v>
      </c>
      <c r="AO18" s="1" t="s">
        <v>20</v>
      </c>
      <c r="AQ18" s="4">
        <v>14</v>
      </c>
      <c r="AR18" s="89" t="s">
        <v>17</v>
      </c>
      <c r="AS18" s="2" t="s">
        <v>227</v>
      </c>
      <c r="AT18" s="5">
        <v>24</v>
      </c>
      <c r="AU18" s="1" t="s">
        <v>20</v>
      </c>
      <c r="AW18" s="4" t="s">
        <v>226</v>
      </c>
      <c r="AX18" s="89" t="s">
        <v>226</v>
      </c>
      <c r="AY18" s="2" t="s">
        <v>224</v>
      </c>
      <c r="AZ18" s="5">
        <v>20</v>
      </c>
      <c r="BA18" s="1" t="s">
        <v>20</v>
      </c>
      <c r="BC18" s="4" t="s">
        <v>226</v>
      </c>
      <c r="BD18" s="89" t="s">
        <v>226</v>
      </c>
      <c r="BE18" s="2" t="s">
        <v>246</v>
      </c>
      <c r="BF18" s="5">
        <v>23</v>
      </c>
      <c r="BG18" s="1" t="s">
        <v>20</v>
      </c>
      <c r="BI18" s="4" t="s">
        <v>226</v>
      </c>
      <c r="BJ18" s="89" t="s">
        <v>226</v>
      </c>
      <c r="BK18" s="2" t="s">
        <v>245</v>
      </c>
      <c r="BL18" s="5">
        <v>30</v>
      </c>
      <c r="BM18" s="1" t="s">
        <v>20</v>
      </c>
      <c r="BO18" s="4">
        <v>14</v>
      </c>
      <c r="BP18" s="89" t="s">
        <v>17</v>
      </c>
      <c r="BQ18" s="2" t="s">
        <v>245</v>
      </c>
      <c r="BR18" s="5">
        <v>6</v>
      </c>
      <c r="BS18" s="1" t="s">
        <v>20</v>
      </c>
      <c r="BU18" s="4" t="s">
        <v>226</v>
      </c>
      <c r="BV18" s="89" t="s">
        <v>226</v>
      </c>
      <c r="BW18" s="2" t="s">
        <v>228</v>
      </c>
      <c r="BX18" s="5">
        <v>10</v>
      </c>
      <c r="BY18" s="135" t="s">
        <v>216</v>
      </c>
      <c r="CA18" s="4" t="s">
        <v>226</v>
      </c>
      <c r="CB18" s="89" t="s">
        <v>226</v>
      </c>
      <c r="CC18" s="2" t="s">
        <v>243</v>
      </c>
      <c r="CD18" s="5">
        <v>5</v>
      </c>
      <c r="CE18" s="135" t="s">
        <v>217</v>
      </c>
      <c r="CG18" s="4" t="s">
        <v>226</v>
      </c>
      <c r="CH18" s="89" t="s">
        <v>226</v>
      </c>
      <c r="CI18" s="2" t="s">
        <v>228</v>
      </c>
      <c r="CJ18" s="5">
        <v>2</v>
      </c>
      <c r="CK18" s="135" t="s">
        <v>219</v>
      </c>
      <c r="CM18" s="4" t="s">
        <v>226</v>
      </c>
      <c r="CN18" s="89" t="s">
        <v>226</v>
      </c>
      <c r="CO18" s="2" t="s">
        <v>233</v>
      </c>
      <c r="CP18" s="136">
        <v>1</v>
      </c>
      <c r="CQ18" s="135" t="s">
        <v>221</v>
      </c>
      <c r="CS18" s="4" t="s">
        <v>226</v>
      </c>
      <c r="CT18" s="89" t="s">
        <v>226</v>
      </c>
      <c r="CU18" s="2" t="s">
        <v>213</v>
      </c>
      <c r="CV18" s="136" t="s">
        <v>223</v>
      </c>
      <c r="CZ18" s="89"/>
      <c r="DB18" s="5"/>
    </row>
    <row r="19" spans="1:106" ht="13.5" customHeight="1">
      <c r="A19" s="4">
        <v>15</v>
      </c>
      <c r="B19" s="89" t="s">
        <v>17</v>
      </c>
      <c r="C19" s="2" t="s">
        <v>227</v>
      </c>
      <c r="D19" s="5">
        <v>126</v>
      </c>
      <c r="E19" s="1" t="s">
        <v>20</v>
      </c>
      <c r="G19" s="4">
        <v>15</v>
      </c>
      <c r="H19" s="89" t="s">
        <v>17</v>
      </c>
      <c r="I19" s="2" t="s">
        <v>245</v>
      </c>
      <c r="J19" s="5">
        <v>67</v>
      </c>
      <c r="K19" s="1" t="s">
        <v>20</v>
      </c>
      <c r="M19" s="4">
        <v>15</v>
      </c>
      <c r="N19" s="89" t="s">
        <v>17</v>
      </c>
      <c r="O19" s="2" t="s">
        <v>228</v>
      </c>
      <c r="P19" s="5">
        <v>31</v>
      </c>
      <c r="Q19" s="1" t="s">
        <v>20</v>
      </c>
      <c r="S19" s="4" t="s">
        <v>226</v>
      </c>
      <c r="T19" s="89" t="s">
        <v>226</v>
      </c>
      <c r="U19" s="2" t="s">
        <v>227</v>
      </c>
      <c r="V19" s="5">
        <v>20</v>
      </c>
      <c r="W19" s="1" t="s">
        <v>20</v>
      </c>
      <c r="Y19" s="4" t="s">
        <v>226</v>
      </c>
      <c r="Z19" s="89" t="s">
        <v>226</v>
      </c>
      <c r="AA19" s="2" t="s">
        <v>248</v>
      </c>
      <c r="AB19" s="5">
        <v>6</v>
      </c>
      <c r="AC19" s="1" t="s">
        <v>20</v>
      </c>
      <c r="AE19" s="4" t="s">
        <v>226</v>
      </c>
      <c r="AF19" s="89" t="s">
        <v>226</v>
      </c>
      <c r="AG19" s="2" t="s">
        <v>208</v>
      </c>
      <c r="AH19" s="5">
        <v>6</v>
      </c>
      <c r="AI19" s="1" t="s">
        <v>20</v>
      </c>
      <c r="AK19" s="4">
        <v>15</v>
      </c>
      <c r="AL19" s="89" t="s">
        <v>17</v>
      </c>
      <c r="AM19" s="2" t="s">
        <v>233</v>
      </c>
      <c r="AN19" s="5">
        <v>33</v>
      </c>
      <c r="AO19" s="1" t="s">
        <v>20</v>
      </c>
      <c r="AQ19" s="4" t="s">
        <v>226</v>
      </c>
      <c r="AR19" s="89" t="s">
        <v>226</v>
      </c>
      <c r="AS19" s="2" t="s">
        <v>241</v>
      </c>
      <c r="AT19" s="5">
        <v>24</v>
      </c>
      <c r="AU19" s="1" t="s">
        <v>20</v>
      </c>
      <c r="AW19" s="4" t="s">
        <v>226</v>
      </c>
      <c r="AX19" s="89" t="s">
        <v>226</v>
      </c>
      <c r="AY19" s="2" t="s">
        <v>210</v>
      </c>
      <c r="AZ19" s="5">
        <v>20</v>
      </c>
      <c r="BA19" s="1" t="s">
        <v>20</v>
      </c>
      <c r="BC19" s="4">
        <v>15</v>
      </c>
      <c r="BD19" s="89" t="s">
        <v>17</v>
      </c>
      <c r="BE19" s="2" t="s">
        <v>236</v>
      </c>
      <c r="BF19" s="5">
        <v>22</v>
      </c>
      <c r="BG19" s="1" t="s">
        <v>20</v>
      </c>
      <c r="BI19" s="4" t="s">
        <v>226</v>
      </c>
      <c r="BJ19" s="89" t="s">
        <v>226</v>
      </c>
      <c r="BK19" s="2" t="s">
        <v>224</v>
      </c>
      <c r="BL19" s="5">
        <v>30</v>
      </c>
      <c r="BM19" s="1" t="s">
        <v>20</v>
      </c>
      <c r="BO19" s="4" t="s">
        <v>226</v>
      </c>
      <c r="BP19" s="89" t="s">
        <v>226</v>
      </c>
      <c r="BQ19" s="2" t="s">
        <v>211</v>
      </c>
      <c r="BR19" s="5">
        <v>6</v>
      </c>
      <c r="BS19" s="1" t="s">
        <v>20</v>
      </c>
      <c r="BU19" s="4" t="s">
        <v>226</v>
      </c>
      <c r="BV19" s="89" t="s">
        <v>226</v>
      </c>
      <c r="BW19" s="2" t="s">
        <v>238</v>
      </c>
      <c r="BX19" s="5">
        <v>10</v>
      </c>
      <c r="BY19" s="135" t="s">
        <v>216</v>
      </c>
      <c r="CA19" s="4" t="s">
        <v>226</v>
      </c>
      <c r="CB19" s="89" t="s">
        <v>226</v>
      </c>
      <c r="CC19" s="2" t="s">
        <v>248</v>
      </c>
      <c r="CD19" s="5">
        <v>5</v>
      </c>
      <c r="CE19" s="135" t="s">
        <v>217</v>
      </c>
      <c r="CG19" s="4" t="s">
        <v>226</v>
      </c>
      <c r="CH19" s="89" t="s">
        <v>226</v>
      </c>
      <c r="CI19" s="2" t="s">
        <v>245</v>
      </c>
      <c r="CJ19" s="5">
        <v>2</v>
      </c>
      <c r="CK19" s="135" t="s">
        <v>219</v>
      </c>
      <c r="CM19" s="4" t="s">
        <v>226</v>
      </c>
      <c r="CN19" s="89" t="s">
        <v>226</v>
      </c>
      <c r="CO19" s="2" t="s">
        <v>242</v>
      </c>
      <c r="CP19" s="136">
        <v>1</v>
      </c>
      <c r="CQ19" s="135" t="s">
        <v>221</v>
      </c>
      <c r="CS19" s="4" t="s">
        <v>226</v>
      </c>
      <c r="CT19" s="89" t="s">
        <v>226</v>
      </c>
      <c r="CU19" s="2" t="s">
        <v>232</v>
      </c>
      <c r="CV19" s="136" t="s">
        <v>223</v>
      </c>
      <c r="CZ19" s="89"/>
      <c r="DB19" s="5"/>
    </row>
    <row r="20" spans="1:106" ht="13.5" customHeight="1">
      <c r="A20" s="4">
        <v>16</v>
      </c>
      <c r="B20" s="89" t="s">
        <v>17</v>
      </c>
      <c r="C20" s="2" t="s">
        <v>238</v>
      </c>
      <c r="D20" s="5">
        <v>125</v>
      </c>
      <c r="E20" s="1" t="s">
        <v>20</v>
      </c>
      <c r="G20" s="4" t="s">
        <v>226</v>
      </c>
      <c r="H20" s="89" t="s">
        <v>226</v>
      </c>
      <c r="I20" s="2" t="s">
        <v>242</v>
      </c>
      <c r="J20" s="5">
        <v>67</v>
      </c>
      <c r="K20" s="1" t="s">
        <v>20</v>
      </c>
      <c r="M20" s="4" t="s">
        <v>226</v>
      </c>
      <c r="N20" s="89" t="s">
        <v>226</v>
      </c>
      <c r="O20" s="2" t="s">
        <v>246</v>
      </c>
      <c r="P20" s="5">
        <v>31</v>
      </c>
      <c r="Q20" s="1" t="s">
        <v>20</v>
      </c>
      <c r="S20" s="4" t="s">
        <v>226</v>
      </c>
      <c r="T20" s="89" t="s">
        <v>226</v>
      </c>
      <c r="U20" s="2" t="s">
        <v>233</v>
      </c>
      <c r="V20" s="5">
        <v>20</v>
      </c>
      <c r="W20" s="1" t="s">
        <v>20</v>
      </c>
      <c r="Y20" s="4" t="s">
        <v>226</v>
      </c>
      <c r="Z20" s="89" t="s">
        <v>226</v>
      </c>
      <c r="AA20" s="2" t="s">
        <v>241</v>
      </c>
      <c r="AB20" s="5">
        <v>6</v>
      </c>
      <c r="AC20" s="1" t="s">
        <v>20</v>
      </c>
      <c r="AE20" s="4" t="s">
        <v>226</v>
      </c>
      <c r="AF20" s="89" t="s">
        <v>226</v>
      </c>
      <c r="AG20" s="2" t="s">
        <v>229</v>
      </c>
      <c r="AH20" s="5">
        <v>6</v>
      </c>
      <c r="AI20" s="1" t="s">
        <v>20</v>
      </c>
      <c r="AK20" s="4">
        <v>16</v>
      </c>
      <c r="AL20" s="89" t="s">
        <v>17</v>
      </c>
      <c r="AM20" s="2" t="s">
        <v>238</v>
      </c>
      <c r="AN20" s="5">
        <v>32</v>
      </c>
      <c r="AO20" s="1" t="s">
        <v>20</v>
      </c>
      <c r="AQ20" s="4">
        <v>16</v>
      </c>
      <c r="AR20" s="89" t="s">
        <v>17</v>
      </c>
      <c r="AS20" s="2" t="s">
        <v>235</v>
      </c>
      <c r="AT20" s="5">
        <v>23</v>
      </c>
      <c r="AU20" s="1" t="s">
        <v>20</v>
      </c>
      <c r="AW20" s="4" t="s">
        <v>226</v>
      </c>
      <c r="AX20" s="89" t="s">
        <v>226</v>
      </c>
      <c r="AY20" s="2" t="s">
        <v>247</v>
      </c>
      <c r="AZ20" s="5">
        <v>20</v>
      </c>
      <c r="BA20" s="1" t="s">
        <v>20</v>
      </c>
      <c r="BC20" s="4" t="s">
        <v>226</v>
      </c>
      <c r="BD20" s="89" t="s">
        <v>226</v>
      </c>
      <c r="BE20" s="2" t="s">
        <v>224</v>
      </c>
      <c r="BF20" s="5">
        <v>22</v>
      </c>
      <c r="BG20" s="1" t="s">
        <v>20</v>
      </c>
      <c r="BI20" s="4" t="s">
        <v>226</v>
      </c>
      <c r="BJ20" s="89" t="s">
        <v>226</v>
      </c>
      <c r="BK20" s="2" t="s">
        <v>220</v>
      </c>
      <c r="BL20" s="5">
        <v>30</v>
      </c>
      <c r="BM20" s="1" t="s">
        <v>20</v>
      </c>
      <c r="BO20" s="4" t="s">
        <v>226</v>
      </c>
      <c r="BP20" s="89" t="s">
        <v>226</v>
      </c>
      <c r="BQ20" s="2" t="s">
        <v>242</v>
      </c>
      <c r="BR20" s="5">
        <v>6</v>
      </c>
      <c r="BS20" s="1" t="s">
        <v>20</v>
      </c>
      <c r="BU20" s="4" t="s">
        <v>226</v>
      </c>
      <c r="BV20" s="89" t="s">
        <v>226</v>
      </c>
      <c r="BW20" s="2" t="s">
        <v>220</v>
      </c>
      <c r="BX20" s="5">
        <v>10</v>
      </c>
      <c r="BY20" s="135" t="s">
        <v>216</v>
      </c>
      <c r="CA20" s="4" t="s">
        <v>226</v>
      </c>
      <c r="CB20" s="89" t="s">
        <v>226</v>
      </c>
      <c r="CC20" s="2" t="s">
        <v>233</v>
      </c>
      <c r="CD20" s="5">
        <v>5</v>
      </c>
      <c r="CE20" s="135" t="s">
        <v>217</v>
      </c>
      <c r="CG20" s="4" t="s">
        <v>226</v>
      </c>
      <c r="CH20" s="89" t="s">
        <v>226</v>
      </c>
      <c r="CI20" s="2" t="s">
        <v>248</v>
      </c>
      <c r="CJ20" s="5">
        <v>2</v>
      </c>
      <c r="CK20" s="135" t="s">
        <v>219</v>
      </c>
      <c r="CM20" s="4" t="s">
        <v>226</v>
      </c>
      <c r="CN20" s="89" t="s">
        <v>226</v>
      </c>
      <c r="CO20" s="2" t="s">
        <v>210</v>
      </c>
      <c r="CP20" s="136">
        <v>1</v>
      </c>
      <c r="CQ20" s="135" t="s">
        <v>221</v>
      </c>
      <c r="CS20" s="4">
        <v>16</v>
      </c>
      <c r="CT20" s="89" t="s">
        <v>17</v>
      </c>
      <c r="CU20" s="2" t="s">
        <v>237</v>
      </c>
      <c r="CV20" s="5" t="s">
        <v>249</v>
      </c>
      <c r="CZ20" s="89"/>
      <c r="DB20" s="5"/>
    </row>
    <row r="21" spans="1:106" ht="13.5" customHeight="1">
      <c r="A21" s="4">
        <v>17</v>
      </c>
      <c r="B21" s="89" t="s">
        <v>17</v>
      </c>
      <c r="C21" s="2" t="s">
        <v>212</v>
      </c>
      <c r="D21" s="5">
        <v>124</v>
      </c>
      <c r="E21" s="1" t="s">
        <v>20</v>
      </c>
      <c r="G21" s="4">
        <v>17</v>
      </c>
      <c r="H21" s="89" t="s">
        <v>17</v>
      </c>
      <c r="I21" s="2" t="s">
        <v>232</v>
      </c>
      <c r="J21" s="5">
        <v>66</v>
      </c>
      <c r="K21" s="1" t="s">
        <v>20</v>
      </c>
      <c r="M21" s="4">
        <v>17</v>
      </c>
      <c r="N21" s="89" t="s">
        <v>17</v>
      </c>
      <c r="O21" s="2" t="s">
        <v>245</v>
      </c>
      <c r="P21" s="5">
        <v>30</v>
      </c>
      <c r="Q21" s="1" t="s">
        <v>20</v>
      </c>
      <c r="S21" s="4" t="s">
        <v>226</v>
      </c>
      <c r="T21" s="89" t="s">
        <v>226</v>
      </c>
      <c r="U21" s="2" t="s">
        <v>229</v>
      </c>
      <c r="V21" s="5">
        <v>20</v>
      </c>
      <c r="W21" s="1" t="s">
        <v>20</v>
      </c>
      <c r="Y21" s="4" t="s">
        <v>226</v>
      </c>
      <c r="Z21" s="89" t="s">
        <v>226</v>
      </c>
      <c r="AA21" s="2" t="s">
        <v>232</v>
      </c>
      <c r="AB21" s="5">
        <v>6</v>
      </c>
      <c r="AC21" s="1" t="s">
        <v>20</v>
      </c>
      <c r="AE21" s="4">
        <v>17</v>
      </c>
      <c r="AF21" s="89" t="s">
        <v>17</v>
      </c>
      <c r="AG21" s="2" t="s">
        <v>215</v>
      </c>
      <c r="AH21" s="5">
        <v>5</v>
      </c>
      <c r="AI21" s="1" t="s">
        <v>20</v>
      </c>
      <c r="AK21" s="4" t="s">
        <v>226</v>
      </c>
      <c r="AL21" s="89" t="s">
        <v>226</v>
      </c>
      <c r="AM21" s="2" t="s">
        <v>235</v>
      </c>
      <c r="AN21" s="5">
        <v>32</v>
      </c>
      <c r="AO21" s="1" t="s">
        <v>20</v>
      </c>
      <c r="AQ21" s="4">
        <v>17</v>
      </c>
      <c r="AR21" s="89" t="s">
        <v>17</v>
      </c>
      <c r="AS21" s="2" t="s">
        <v>225</v>
      </c>
      <c r="AT21" s="5">
        <v>22</v>
      </c>
      <c r="AU21" s="1" t="s">
        <v>20</v>
      </c>
      <c r="AW21" s="4">
        <v>17</v>
      </c>
      <c r="AX21" s="89" t="s">
        <v>17</v>
      </c>
      <c r="AY21" s="2" t="s">
        <v>218</v>
      </c>
      <c r="AZ21" s="5">
        <v>19</v>
      </c>
      <c r="BA21" s="1" t="s">
        <v>20</v>
      </c>
      <c r="BC21" s="4" t="s">
        <v>226</v>
      </c>
      <c r="BD21" s="89" t="s">
        <v>226</v>
      </c>
      <c r="BE21" s="2" t="s">
        <v>248</v>
      </c>
      <c r="BF21" s="5">
        <v>22</v>
      </c>
      <c r="BG21" s="1" t="s">
        <v>20</v>
      </c>
      <c r="BI21" s="4" t="s">
        <v>226</v>
      </c>
      <c r="BJ21" s="89" t="s">
        <v>226</v>
      </c>
      <c r="BK21" s="2" t="s">
        <v>210</v>
      </c>
      <c r="BL21" s="5">
        <v>30</v>
      </c>
      <c r="BM21" s="1" t="s">
        <v>20</v>
      </c>
      <c r="BO21" s="4" t="s">
        <v>226</v>
      </c>
      <c r="BP21" s="89" t="s">
        <v>226</v>
      </c>
      <c r="BQ21" s="2" t="s">
        <v>212</v>
      </c>
      <c r="BR21" s="5">
        <v>6</v>
      </c>
      <c r="BS21" s="1" t="s">
        <v>20</v>
      </c>
      <c r="BU21" s="4" t="s">
        <v>226</v>
      </c>
      <c r="BV21" s="89" t="s">
        <v>226</v>
      </c>
      <c r="BW21" s="2" t="s">
        <v>248</v>
      </c>
      <c r="BX21" s="5">
        <v>10</v>
      </c>
      <c r="BY21" s="135" t="s">
        <v>216</v>
      </c>
      <c r="CA21" s="4" t="s">
        <v>226</v>
      </c>
      <c r="CB21" s="89" t="s">
        <v>226</v>
      </c>
      <c r="CC21" s="2" t="s">
        <v>242</v>
      </c>
      <c r="CD21" s="5">
        <v>5</v>
      </c>
      <c r="CE21" s="135" t="s">
        <v>217</v>
      </c>
      <c r="CG21" s="4" t="s">
        <v>226</v>
      </c>
      <c r="CH21" s="89" t="s">
        <v>226</v>
      </c>
      <c r="CI21" s="2" t="s">
        <v>210</v>
      </c>
      <c r="CJ21" s="5">
        <v>2</v>
      </c>
      <c r="CK21" s="135" t="s">
        <v>219</v>
      </c>
      <c r="CM21" s="4" t="s">
        <v>226</v>
      </c>
      <c r="CN21" s="89" t="s">
        <v>226</v>
      </c>
      <c r="CO21" s="2" t="s">
        <v>244</v>
      </c>
      <c r="CP21" s="136">
        <v>1</v>
      </c>
      <c r="CQ21" s="135" t="s">
        <v>221</v>
      </c>
      <c r="CS21" s="4" t="s">
        <v>226</v>
      </c>
      <c r="CT21" s="89" t="s">
        <v>226</v>
      </c>
      <c r="CU21" s="2" t="s">
        <v>245</v>
      </c>
      <c r="CV21" s="5" t="s">
        <v>249</v>
      </c>
      <c r="CZ21" s="89"/>
      <c r="DB21" s="5"/>
    </row>
    <row r="22" spans="1:106" ht="13.5" customHeight="1">
      <c r="A22" s="4">
        <v>18</v>
      </c>
      <c r="B22" s="89" t="s">
        <v>17</v>
      </c>
      <c r="C22" s="2" t="s">
        <v>245</v>
      </c>
      <c r="D22" s="5">
        <v>122</v>
      </c>
      <c r="E22" s="1" t="s">
        <v>20</v>
      </c>
      <c r="G22" s="4">
        <v>18</v>
      </c>
      <c r="H22" s="89" t="s">
        <v>17</v>
      </c>
      <c r="I22" s="2" t="s">
        <v>209</v>
      </c>
      <c r="J22" s="5">
        <v>63</v>
      </c>
      <c r="K22" s="1" t="s">
        <v>20</v>
      </c>
      <c r="M22" s="4">
        <v>18</v>
      </c>
      <c r="N22" s="89" t="s">
        <v>17</v>
      </c>
      <c r="O22" s="2" t="s">
        <v>240</v>
      </c>
      <c r="P22" s="5">
        <v>29</v>
      </c>
      <c r="Q22" s="1" t="s">
        <v>20</v>
      </c>
      <c r="S22" s="4">
        <v>18</v>
      </c>
      <c r="T22" s="89" t="s">
        <v>17</v>
      </c>
      <c r="U22" s="2" t="s">
        <v>246</v>
      </c>
      <c r="V22" s="5">
        <v>19</v>
      </c>
      <c r="W22" s="1" t="s">
        <v>20</v>
      </c>
      <c r="Y22" s="4">
        <v>18</v>
      </c>
      <c r="Z22" s="89" t="s">
        <v>17</v>
      </c>
      <c r="AA22" s="2" t="s">
        <v>245</v>
      </c>
      <c r="AB22" s="5">
        <v>4</v>
      </c>
      <c r="AC22" s="1" t="s">
        <v>20</v>
      </c>
      <c r="AE22" s="4">
        <v>18</v>
      </c>
      <c r="AF22" s="89" t="s">
        <v>17</v>
      </c>
      <c r="AG22" s="2" t="s">
        <v>236</v>
      </c>
      <c r="AH22" s="5">
        <v>4</v>
      </c>
      <c r="AI22" s="1" t="s">
        <v>20</v>
      </c>
      <c r="AK22" s="4" t="s">
        <v>226</v>
      </c>
      <c r="AL22" s="89" t="s">
        <v>226</v>
      </c>
      <c r="AM22" s="2" t="s">
        <v>232</v>
      </c>
      <c r="AN22" s="5">
        <v>32</v>
      </c>
      <c r="AO22" s="1" t="s">
        <v>20</v>
      </c>
      <c r="AQ22" s="4" t="s">
        <v>226</v>
      </c>
      <c r="AR22" s="89" t="s">
        <v>226</v>
      </c>
      <c r="AS22" s="2" t="s">
        <v>245</v>
      </c>
      <c r="AT22" s="5">
        <v>22</v>
      </c>
      <c r="AU22" s="1" t="s">
        <v>20</v>
      </c>
      <c r="AW22" s="4" t="s">
        <v>226</v>
      </c>
      <c r="AX22" s="89" t="s">
        <v>226</v>
      </c>
      <c r="AY22" s="2" t="s">
        <v>229</v>
      </c>
      <c r="AZ22" s="5">
        <v>19</v>
      </c>
      <c r="BA22" s="1" t="s">
        <v>20</v>
      </c>
      <c r="BC22" s="4" t="s">
        <v>226</v>
      </c>
      <c r="BD22" s="89" t="s">
        <v>226</v>
      </c>
      <c r="BE22" s="2" t="s">
        <v>210</v>
      </c>
      <c r="BF22" s="5">
        <v>22</v>
      </c>
      <c r="BG22" s="1" t="s">
        <v>20</v>
      </c>
      <c r="BI22" s="4" t="s">
        <v>226</v>
      </c>
      <c r="BJ22" s="89" t="s">
        <v>226</v>
      </c>
      <c r="BK22" s="2" t="s">
        <v>244</v>
      </c>
      <c r="BL22" s="5">
        <v>30</v>
      </c>
      <c r="BM22" s="1" t="s">
        <v>20</v>
      </c>
      <c r="BO22" s="4" t="s">
        <v>226</v>
      </c>
      <c r="BP22" s="89" t="s">
        <v>226</v>
      </c>
      <c r="BQ22" s="2" t="s">
        <v>246</v>
      </c>
      <c r="BR22" s="5">
        <v>6</v>
      </c>
      <c r="BS22" s="1" t="s">
        <v>20</v>
      </c>
      <c r="BU22" s="4" t="s">
        <v>226</v>
      </c>
      <c r="BV22" s="89" t="s">
        <v>226</v>
      </c>
      <c r="BW22" s="2" t="s">
        <v>209</v>
      </c>
      <c r="BX22" s="5">
        <v>10</v>
      </c>
      <c r="BY22" s="135" t="s">
        <v>216</v>
      </c>
      <c r="CA22" s="4" t="s">
        <v>226</v>
      </c>
      <c r="CB22" s="89" t="s">
        <v>226</v>
      </c>
      <c r="CC22" s="2" t="s">
        <v>234</v>
      </c>
      <c r="CD22" s="5">
        <v>5</v>
      </c>
      <c r="CE22" s="135" t="s">
        <v>217</v>
      </c>
      <c r="CG22" s="4" t="s">
        <v>226</v>
      </c>
      <c r="CH22" s="89" t="s">
        <v>226</v>
      </c>
      <c r="CI22" s="2" t="s">
        <v>208</v>
      </c>
      <c r="CJ22" s="5">
        <v>2</v>
      </c>
      <c r="CK22" s="135" t="s">
        <v>219</v>
      </c>
      <c r="CM22" s="4" t="s">
        <v>226</v>
      </c>
      <c r="CN22" s="89" t="s">
        <v>226</v>
      </c>
      <c r="CO22" s="2" t="s">
        <v>235</v>
      </c>
      <c r="CP22" s="136">
        <v>1</v>
      </c>
      <c r="CQ22" s="135" t="s">
        <v>221</v>
      </c>
      <c r="CS22" s="4" t="s">
        <v>226</v>
      </c>
      <c r="CT22" s="89" t="s">
        <v>226</v>
      </c>
      <c r="CU22" s="2" t="s">
        <v>214</v>
      </c>
      <c r="CV22" s="5" t="s">
        <v>249</v>
      </c>
      <c r="CZ22" s="89"/>
      <c r="DB22" s="5"/>
    </row>
    <row r="23" spans="1:106" ht="13.5" customHeight="1">
      <c r="A23" s="4" t="s">
        <v>226</v>
      </c>
      <c r="B23" s="89" t="s">
        <v>226</v>
      </c>
      <c r="C23" s="2" t="s">
        <v>230</v>
      </c>
      <c r="D23" s="5">
        <v>122</v>
      </c>
      <c r="E23" s="1" t="s">
        <v>20</v>
      </c>
      <c r="G23" s="4">
        <v>19</v>
      </c>
      <c r="H23" s="89" t="s">
        <v>17</v>
      </c>
      <c r="I23" s="2" t="s">
        <v>236</v>
      </c>
      <c r="J23" s="5">
        <v>62</v>
      </c>
      <c r="K23" s="1" t="s">
        <v>20</v>
      </c>
      <c r="M23" s="4">
        <v>19</v>
      </c>
      <c r="N23" s="89" t="s">
        <v>17</v>
      </c>
      <c r="O23" s="2" t="s">
        <v>233</v>
      </c>
      <c r="P23" s="5">
        <v>28</v>
      </c>
      <c r="Q23" s="1" t="s">
        <v>20</v>
      </c>
      <c r="S23" s="4">
        <v>19</v>
      </c>
      <c r="T23" s="89" t="s">
        <v>17</v>
      </c>
      <c r="U23" s="2" t="s">
        <v>210</v>
      </c>
      <c r="V23" s="5">
        <v>18</v>
      </c>
      <c r="W23" s="1" t="s">
        <v>20</v>
      </c>
      <c r="Y23" s="4" t="s">
        <v>226</v>
      </c>
      <c r="Z23" s="89" t="s">
        <v>226</v>
      </c>
      <c r="AA23" s="2" t="s">
        <v>211</v>
      </c>
      <c r="AB23" s="5">
        <v>4</v>
      </c>
      <c r="AC23" s="1" t="s">
        <v>20</v>
      </c>
      <c r="AE23" s="4" t="s">
        <v>226</v>
      </c>
      <c r="AF23" s="89" t="s">
        <v>226</v>
      </c>
      <c r="AG23" s="2" t="s">
        <v>245</v>
      </c>
      <c r="AH23" s="5">
        <v>4</v>
      </c>
      <c r="AI23" s="1" t="s">
        <v>20</v>
      </c>
      <c r="AK23" s="4">
        <v>19</v>
      </c>
      <c r="AL23" s="89" t="s">
        <v>17</v>
      </c>
      <c r="AM23" s="2" t="s">
        <v>236</v>
      </c>
      <c r="AN23" s="5">
        <v>31</v>
      </c>
      <c r="AO23" s="1" t="s">
        <v>20</v>
      </c>
      <c r="AQ23" s="4" t="s">
        <v>226</v>
      </c>
      <c r="AR23" s="89" t="s">
        <v>226</v>
      </c>
      <c r="AS23" s="2" t="s">
        <v>214</v>
      </c>
      <c r="AT23" s="5">
        <v>22</v>
      </c>
      <c r="AU23" s="1" t="s">
        <v>20</v>
      </c>
      <c r="AW23" s="4" t="s">
        <v>226</v>
      </c>
      <c r="AX23" s="89" t="s">
        <v>226</v>
      </c>
      <c r="AY23" s="2" t="s">
        <v>232</v>
      </c>
      <c r="AZ23" s="5">
        <v>19</v>
      </c>
      <c r="BA23" s="1" t="s">
        <v>20</v>
      </c>
      <c r="BC23" s="4" t="s">
        <v>226</v>
      </c>
      <c r="BD23" s="89" t="s">
        <v>226</v>
      </c>
      <c r="BE23" s="2" t="s">
        <v>241</v>
      </c>
      <c r="BF23" s="5">
        <v>22</v>
      </c>
      <c r="BG23" s="1" t="s">
        <v>20</v>
      </c>
      <c r="BI23" s="4" t="s">
        <v>226</v>
      </c>
      <c r="BJ23" s="89" t="s">
        <v>226</v>
      </c>
      <c r="BK23" s="2" t="s">
        <v>235</v>
      </c>
      <c r="BL23" s="5">
        <v>30</v>
      </c>
      <c r="BM23" s="1" t="s">
        <v>20</v>
      </c>
      <c r="BO23" s="4" t="s">
        <v>226</v>
      </c>
      <c r="BP23" s="89" t="s">
        <v>226</v>
      </c>
      <c r="BQ23" s="2" t="s">
        <v>232</v>
      </c>
      <c r="BR23" s="5">
        <v>6</v>
      </c>
      <c r="BS23" s="1" t="s">
        <v>20</v>
      </c>
      <c r="BU23" s="4" t="s">
        <v>226</v>
      </c>
      <c r="BV23" s="89" t="s">
        <v>226</v>
      </c>
      <c r="BW23" s="2" t="s">
        <v>233</v>
      </c>
      <c r="BX23" s="5">
        <v>10</v>
      </c>
      <c r="BY23" s="135" t="s">
        <v>216</v>
      </c>
      <c r="CA23" s="4" t="s">
        <v>226</v>
      </c>
      <c r="CB23" s="89" t="s">
        <v>226</v>
      </c>
      <c r="CC23" s="2" t="s">
        <v>210</v>
      </c>
      <c r="CD23" s="5">
        <v>5</v>
      </c>
      <c r="CE23" s="135" t="s">
        <v>217</v>
      </c>
      <c r="CG23" s="4" t="s">
        <v>226</v>
      </c>
      <c r="CH23" s="89" t="s">
        <v>226</v>
      </c>
      <c r="CI23" s="2" t="s">
        <v>247</v>
      </c>
      <c r="CJ23" s="5">
        <v>2</v>
      </c>
      <c r="CK23" s="135" t="s">
        <v>219</v>
      </c>
      <c r="CM23" s="4" t="s">
        <v>226</v>
      </c>
      <c r="CN23" s="89" t="s">
        <v>226</v>
      </c>
      <c r="CO23" s="2" t="s">
        <v>212</v>
      </c>
      <c r="CP23" s="136">
        <v>1</v>
      </c>
      <c r="CQ23" s="135" t="s">
        <v>221</v>
      </c>
      <c r="CS23" s="4" t="s">
        <v>226</v>
      </c>
      <c r="CT23" s="89" t="s">
        <v>226</v>
      </c>
      <c r="CU23" s="2" t="s">
        <v>224</v>
      </c>
      <c r="CV23" s="5" t="s">
        <v>249</v>
      </c>
      <c r="CZ23" s="89"/>
      <c r="DB23" s="5"/>
    </row>
    <row r="24" spans="1:106" ht="13.5" customHeight="1">
      <c r="A24" s="4">
        <v>20</v>
      </c>
      <c r="B24" s="89" t="s">
        <v>17</v>
      </c>
      <c r="C24" s="2" t="s">
        <v>222</v>
      </c>
      <c r="D24" s="5">
        <v>121</v>
      </c>
      <c r="E24" s="1" t="s">
        <v>20</v>
      </c>
      <c r="G24" s="4" t="s">
        <v>226</v>
      </c>
      <c r="H24" s="89" t="s">
        <v>226</v>
      </c>
      <c r="I24" s="2" t="s">
        <v>224</v>
      </c>
      <c r="J24" s="5">
        <v>62</v>
      </c>
      <c r="K24" s="1" t="s">
        <v>20</v>
      </c>
      <c r="M24" s="4" t="s">
        <v>226</v>
      </c>
      <c r="N24" s="89" t="s">
        <v>226</v>
      </c>
      <c r="O24" s="2" t="s">
        <v>208</v>
      </c>
      <c r="P24" s="5">
        <v>28</v>
      </c>
      <c r="Q24" s="1" t="s">
        <v>20</v>
      </c>
      <c r="S24" s="4" t="s">
        <v>226</v>
      </c>
      <c r="T24" s="89" t="s">
        <v>226</v>
      </c>
      <c r="U24" s="2" t="s">
        <v>208</v>
      </c>
      <c r="V24" s="5">
        <v>18</v>
      </c>
      <c r="W24" s="1" t="s">
        <v>20</v>
      </c>
      <c r="Y24" s="4" t="s">
        <v>226</v>
      </c>
      <c r="Z24" s="89" t="s">
        <v>226</v>
      </c>
      <c r="AA24" s="2" t="s">
        <v>227</v>
      </c>
      <c r="AB24" s="5">
        <v>4</v>
      </c>
      <c r="AC24" s="1" t="s">
        <v>20</v>
      </c>
      <c r="AE24" s="4" t="s">
        <v>226</v>
      </c>
      <c r="AF24" s="89" t="s">
        <v>226</v>
      </c>
      <c r="AG24" s="2" t="s">
        <v>238</v>
      </c>
      <c r="AH24" s="5">
        <v>4</v>
      </c>
      <c r="AI24" s="1" t="s">
        <v>20</v>
      </c>
      <c r="AK24" s="4">
        <v>20</v>
      </c>
      <c r="AL24" s="89" t="s">
        <v>17</v>
      </c>
      <c r="AM24" s="2" t="s">
        <v>224</v>
      </c>
      <c r="AN24" s="5">
        <v>30</v>
      </c>
      <c r="AO24" s="1" t="s">
        <v>20</v>
      </c>
      <c r="AQ24" s="4">
        <v>20</v>
      </c>
      <c r="AR24" s="89" t="s">
        <v>17</v>
      </c>
      <c r="AS24" s="2" t="s">
        <v>218</v>
      </c>
      <c r="AT24" s="5">
        <v>21</v>
      </c>
      <c r="AU24" s="1" t="s">
        <v>20</v>
      </c>
      <c r="AW24" s="4">
        <v>20</v>
      </c>
      <c r="AX24" s="89" t="s">
        <v>17</v>
      </c>
      <c r="AY24" s="2" t="s">
        <v>237</v>
      </c>
      <c r="AZ24" s="5">
        <v>18</v>
      </c>
      <c r="BA24" s="1" t="s">
        <v>20</v>
      </c>
      <c r="BC24" s="4">
        <v>20</v>
      </c>
      <c r="BD24" s="89" t="s">
        <v>17</v>
      </c>
      <c r="BE24" s="2" t="s">
        <v>244</v>
      </c>
      <c r="BF24" s="5">
        <v>21</v>
      </c>
      <c r="BG24" s="1" t="s">
        <v>20</v>
      </c>
      <c r="BI24" s="4">
        <v>20</v>
      </c>
      <c r="BJ24" s="89" t="s">
        <v>17</v>
      </c>
      <c r="BK24" s="2" t="s">
        <v>222</v>
      </c>
      <c r="BL24" s="5">
        <v>29</v>
      </c>
      <c r="BM24" s="1" t="s">
        <v>20</v>
      </c>
      <c r="BO24" s="4">
        <v>20</v>
      </c>
      <c r="BP24" s="89" t="s">
        <v>17</v>
      </c>
      <c r="BQ24" s="2" t="s">
        <v>237</v>
      </c>
      <c r="BR24" s="5">
        <v>5</v>
      </c>
      <c r="BS24" s="1" t="s">
        <v>20</v>
      </c>
      <c r="BU24" s="4" t="s">
        <v>226</v>
      </c>
      <c r="BV24" s="89" t="s">
        <v>226</v>
      </c>
      <c r="BW24" s="2" t="s">
        <v>247</v>
      </c>
      <c r="BX24" s="5">
        <v>10</v>
      </c>
      <c r="BY24" s="135" t="s">
        <v>216</v>
      </c>
      <c r="CA24" s="4" t="s">
        <v>226</v>
      </c>
      <c r="CB24" s="89" t="s">
        <v>226</v>
      </c>
      <c r="CC24" s="2" t="s">
        <v>239</v>
      </c>
      <c r="CD24" s="5">
        <v>5</v>
      </c>
      <c r="CE24" s="135" t="s">
        <v>217</v>
      </c>
      <c r="CG24" s="4" t="s">
        <v>226</v>
      </c>
      <c r="CH24" s="89" t="s">
        <v>226</v>
      </c>
      <c r="CI24" s="2" t="s">
        <v>240</v>
      </c>
      <c r="CJ24" s="5">
        <v>2</v>
      </c>
      <c r="CK24" s="135" t="s">
        <v>219</v>
      </c>
      <c r="CM24" s="4" t="s">
        <v>226</v>
      </c>
      <c r="CN24" s="89" t="s">
        <v>226</v>
      </c>
      <c r="CO24" s="2" t="s">
        <v>213</v>
      </c>
      <c r="CP24" s="136">
        <v>1</v>
      </c>
      <c r="CQ24" s="135" t="s">
        <v>221</v>
      </c>
      <c r="CS24" s="4" t="s">
        <v>226</v>
      </c>
      <c r="CT24" s="89" t="s">
        <v>226</v>
      </c>
      <c r="CU24" s="2" t="s">
        <v>220</v>
      </c>
      <c r="CV24" s="5" t="s">
        <v>249</v>
      </c>
      <c r="CZ24" s="89"/>
      <c r="DB24" s="5"/>
    </row>
    <row r="25" spans="1:106" ht="13.5" customHeight="1">
      <c r="A25" s="4">
        <v>21</v>
      </c>
      <c r="B25" s="89" t="s">
        <v>17</v>
      </c>
      <c r="C25" s="2" t="s">
        <v>231</v>
      </c>
      <c r="D25" s="5">
        <v>119</v>
      </c>
      <c r="E25" s="1" t="s">
        <v>20</v>
      </c>
      <c r="G25" s="4" t="s">
        <v>226</v>
      </c>
      <c r="H25" s="89" t="s">
        <v>226</v>
      </c>
      <c r="I25" s="2" t="s">
        <v>210</v>
      </c>
      <c r="J25" s="5">
        <v>62</v>
      </c>
      <c r="K25" s="1" t="s">
        <v>20</v>
      </c>
      <c r="M25" s="4" t="s">
        <v>226</v>
      </c>
      <c r="N25" s="89" t="s">
        <v>226</v>
      </c>
      <c r="O25" s="2" t="s">
        <v>247</v>
      </c>
      <c r="P25" s="5">
        <v>28</v>
      </c>
      <c r="Q25" s="1" t="s">
        <v>20</v>
      </c>
      <c r="S25" s="4">
        <v>21</v>
      </c>
      <c r="T25" s="89" t="s">
        <v>17</v>
      </c>
      <c r="U25" s="2" t="s">
        <v>230</v>
      </c>
      <c r="V25" s="5">
        <v>16</v>
      </c>
      <c r="W25" s="1" t="s">
        <v>20</v>
      </c>
      <c r="Y25" s="4" t="s">
        <v>226</v>
      </c>
      <c r="Z25" s="89" t="s">
        <v>226</v>
      </c>
      <c r="AA25" s="2" t="s">
        <v>208</v>
      </c>
      <c r="AB25" s="5">
        <v>4</v>
      </c>
      <c r="AC25" s="1" t="s">
        <v>20</v>
      </c>
      <c r="AE25" s="4" t="s">
        <v>226</v>
      </c>
      <c r="AF25" s="89" t="s">
        <v>226</v>
      </c>
      <c r="AG25" s="2" t="s">
        <v>211</v>
      </c>
      <c r="AH25" s="5">
        <v>4</v>
      </c>
      <c r="AI25" s="1" t="s">
        <v>20</v>
      </c>
      <c r="AK25" s="4">
        <v>21</v>
      </c>
      <c r="AL25" s="89" t="s">
        <v>17</v>
      </c>
      <c r="AM25" s="2" t="s">
        <v>244</v>
      </c>
      <c r="AN25" s="5">
        <v>28</v>
      </c>
      <c r="AO25" s="1" t="s">
        <v>20</v>
      </c>
      <c r="AQ25" s="4" t="s">
        <v>226</v>
      </c>
      <c r="AR25" s="89" t="s">
        <v>226</v>
      </c>
      <c r="AS25" s="2" t="s">
        <v>248</v>
      </c>
      <c r="AT25" s="5">
        <v>21</v>
      </c>
      <c r="AU25" s="1" t="s">
        <v>20</v>
      </c>
      <c r="AW25" s="4" t="s">
        <v>226</v>
      </c>
      <c r="AX25" s="89" t="s">
        <v>226</v>
      </c>
      <c r="AY25" s="2" t="s">
        <v>238</v>
      </c>
      <c r="AZ25" s="5">
        <v>18</v>
      </c>
      <c r="BA25" s="1" t="s">
        <v>20</v>
      </c>
      <c r="BC25" s="4" t="s">
        <v>226</v>
      </c>
      <c r="BD25" s="89" t="s">
        <v>226</v>
      </c>
      <c r="BE25" s="2" t="s">
        <v>235</v>
      </c>
      <c r="BF25" s="5">
        <v>21</v>
      </c>
      <c r="BG25" s="1" t="s">
        <v>20</v>
      </c>
      <c r="BI25" s="4" t="s">
        <v>226</v>
      </c>
      <c r="BJ25" s="89" t="s">
        <v>226</v>
      </c>
      <c r="BK25" s="2" t="s">
        <v>231</v>
      </c>
      <c r="BL25" s="5">
        <v>29</v>
      </c>
      <c r="BM25" s="1" t="s">
        <v>20</v>
      </c>
      <c r="BO25" s="4" t="s">
        <v>226</v>
      </c>
      <c r="BP25" s="89" t="s">
        <v>226</v>
      </c>
      <c r="BQ25" s="2" t="s">
        <v>238</v>
      </c>
      <c r="BR25" s="5">
        <v>5</v>
      </c>
      <c r="BS25" s="1" t="s">
        <v>20</v>
      </c>
      <c r="BU25" s="4" t="s">
        <v>226</v>
      </c>
      <c r="BV25" s="89" t="s">
        <v>226</v>
      </c>
      <c r="BW25" s="2" t="s">
        <v>241</v>
      </c>
      <c r="BX25" s="5">
        <v>10</v>
      </c>
      <c r="BY25" s="135" t="s">
        <v>216</v>
      </c>
      <c r="CA25" s="4" t="s">
        <v>226</v>
      </c>
      <c r="CB25" s="89" t="s">
        <v>226</v>
      </c>
      <c r="CC25" s="2" t="s">
        <v>240</v>
      </c>
      <c r="CD25" s="5">
        <v>5</v>
      </c>
      <c r="CE25" s="135" t="s">
        <v>217</v>
      </c>
      <c r="CG25" s="4" t="s">
        <v>226</v>
      </c>
      <c r="CH25" s="89" t="s">
        <v>226</v>
      </c>
      <c r="CI25" s="2" t="s">
        <v>244</v>
      </c>
      <c r="CJ25" s="5">
        <v>2</v>
      </c>
      <c r="CK25" s="135" t="s">
        <v>219</v>
      </c>
      <c r="CM25" s="4" t="s">
        <v>226</v>
      </c>
      <c r="CN25" s="89" t="s">
        <v>226</v>
      </c>
      <c r="CO25" s="2" t="s">
        <v>232</v>
      </c>
      <c r="CP25" s="136">
        <v>1</v>
      </c>
      <c r="CQ25" s="135" t="s">
        <v>221</v>
      </c>
      <c r="CS25" s="4" t="s">
        <v>226</v>
      </c>
      <c r="CT25" s="89" t="s">
        <v>226</v>
      </c>
      <c r="CU25" s="2" t="s">
        <v>215</v>
      </c>
      <c r="CV25" s="5" t="s">
        <v>249</v>
      </c>
      <c r="CZ25" s="89"/>
      <c r="DB25" s="5"/>
    </row>
    <row r="26" spans="1:106" ht="13.5" customHeight="1">
      <c r="A26" s="4" t="s">
        <v>226</v>
      </c>
      <c r="B26" s="89" t="s">
        <v>226</v>
      </c>
      <c r="C26" s="2" t="s">
        <v>242</v>
      </c>
      <c r="D26" s="5">
        <v>119</v>
      </c>
      <c r="E26" s="1" t="s">
        <v>20</v>
      </c>
      <c r="G26" s="4" t="s">
        <v>226</v>
      </c>
      <c r="H26" s="89" t="s">
        <v>226</v>
      </c>
      <c r="I26" s="2" t="s">
        <v>244</v>
      </c>
      <c r="J26" s="5">
        <v>62</v>
      </c>
      <c r="K26" s="1" t="s">
        <v>20</v>
      </c>
      <c r="M26" s="4">
        <v>22</v>
      </c>
      <c r="N26" s="89" t="s">
        <v>17</v>
      </c>
      <c r="O26" s="2" t="s">
        <v>214</v>
      </c>
      <c r="P26" s="5">
        <v>27</v>
      </c>
      <c r="Q26" s="1" t="s">
        <v>20</v>
      </c>
      <c r="S26" s="4" t="s">
        <v>226</v>
      </c>
      <c r="T26" s="89" t="s">
        <v>226</v>
      </c>
      <c r="U26" s="2" t="s">
        <v>238</v>
      </c>
      <c r="V26" s="5">
        <v>16</v>
      </c>
      <c r="W26" s="1" t="s">
        <v>20</v>
      </c>
      <c r="Y26" s="4" t="s">
        <v>226</v>
      </c>
      <c r="Z26" s="89" t="s">
        <v>226</v>
      </c>
      <c r="AA26" s="2" t="s">
        <v>240</v>
      </c>
      <c r="AB26" s="5">
        <v>4</v>
      </c>
      <c r="AC26" s="1" t="s">
        <v>20</v>
      </c>
      <c r="AE26" s="4" t="s">
        <v>226</v>
      </c>
      <c r="AF26" s="89" t="s">
        <v>226</v>
      </c>
      <c r="AG26" s="2" t="s">
        <v>243</v>
      </c>
      <c r="AH26" s="5">
        <v>4</v>
      </c>
      <c r="AI26" s="1" t="s">
        <v>20</v>
      </c>
      <c r="AK26" s="4">
        <v>22</v>
      </c>
      <c r="AL26" s="89" t="s">
        <v>17</v>
      </c>
      <c r="AM26" s="2" t="s">
        <v>240</v>
      </c>
      <c r="AN26" s="5">
        <v>27</v>
      </c>
      <c r="AO26" s="1" t="s">
        <v>20</v>
      </c>
      <c r="AQ26" s="4">
        <v>22</v>
      </c>
      <c r="AR26" s="89" t="s">
        <v>17</v>
      </c>
      <c r="AS26" s="2" t="s">
        <v>236</v>
      </c>
      <c r="AT26" s="5">
        <v>20</v>
      </c>
      <c r="AU26" s="1" t="s">
        <v>20</v>
      </c>
      <c r="AW26" s="4" t="s">
        <v>226</v>
      </c>
      <c r="AX26" s="89" t="s">
        <v>226</v>
      </c>
      <c r="AY26" s="2" t="s">
        <v>220</v>
      </c>
      <c r="AZ26" s="5">
        <v>18</v>
      </c>
      <c r="BA26" s="1" t="s">
        <v>20</v>
      </c>
      <c r="BC26" s="4">
        <v>22</v>
      </c>
      <c r="BD26" s="89" t="s">
        <v>17</v>
      </c>
      <c r="BE26" s="2" t="s">
        <v>218</v>
      </c>
      <c r="BF26" s="5">
        <v>20</v>
      </c>
      <c r="BG26" s="1" t="s">
        <v>20</v>
      </c>
      <c r="BI26" s="4" t="s">
        <v>226</v>
      </c>
      <c r="BJ26" s="89" t="s">
        <v>226</v>
      </c>
      <c r="BK26" s="2" t="s">
        <v>227</v>
      </c>
      <c r="BL26" s="5">
        <v>29</v>
      </c>
      <c r="BM26" s="1" t="s">
        <v>20</v>
      </c>
      <c r="BO26" s="4" t="s">
        <v>226</v>
      </c>
      <c r="BP26" s="89" t="s">
        <v>226</v>
      </c>
      <c r="BQ26" s="2" t="s">
        <v>227</v>
      </c>
      <c r="BR26" s="5">
        <v>5</v>
      </c>
      <c r="BS26" s="1" t="s">
        <v>20</v>
      </c>
      <c r="BU26" s="4" t="s">
        <v>226</v>
      </c>
      <c r="BV26" s="89" t="s">
        <v>226</v>
      </c>
      <c r="BW26" s="2" t="s">
        <v>213</v>
      </c>
      <c r="BX26" s="5">
        <v>10</v>
      </c>
      <c r="BY26" s="135" t="s">
        <v>216</v>
      </c>
      <c r="CA26" s="4" t="s">
        <v>226</v>
      </c>
      <c r="CB26" s="89" t="s">
        <v>226</v>
      </c>
      <c r="CC26" s="2" t="s">
        <v>244</v>
      </c>
      <c r="CD26" s="5">
        <v>5</v>
      </c>
      <c r="CE26" s="135" t="s">
        <v>217</v>
      </c>
      <c r="CG26" s="4" t="s">
        <v>226</v>
      </c>
      <c r="CH26" s="89" t="s">
        <v>226</v>
      </c>
      <c r="CI26" s="2" t="s">
        <v>235</v>
      </c>
      <c r="CJ26" s="5">
        <v>2</v>
      </c>
      <c r="CK26" s="135" t="s">
        <v>219</v>
      </c>
      <c r="CM26" s="4">
        <v>22</v>
      </c>
      <c r="CN26" s="89" t="s">
        <v>17</v>
      </c>
      <c r="CO26" s="2" t="s">
        <v>237</v>
      </c>
      <c r="CP26" s="136">
        <v>0</v>
      </c>
      <c r="CQ26" s="135" t="s">
        <v>221</v>
      </c>
      <c r="CS26" s="4" t="s">
        <v>226</v>
      </c>
      <c r="CT26" s="89" t="s">
        <v>226</v>
      </c>
      <c r="CU26" s="2" t="s">
        <v>243</v>
      </c>
      <c r="CV26" s="5" t="s">
        <v>249</v>
      </c>
      <c r="CZ26" s="89"/>
      <c r="DB26" s="5"/>
    </row>
    <row r="27" spans="1:106" ht="13.5" customHeight="1">
      <c r="A27" s="4">
        <v>23</v>
      </c>
      <c r="B27" s="89" t="s">
        <v>17</v>
      </c>
      <c r="C27" s="2" t="s">
        <v>240</v>
      </c>
      <c r="D27" s="5">
        <v>116</v>
      </c>
      <c r="E27" s="1" t="s">
        <v>20</v>
      </c>
      <c r="G27" s="4" t="s">
        <v>226</v>
      </c>
      <c r="H27" s="89" t="s">
        <v>226</v>
      </c>
      <c r="I27" s="2" t="s">
        <v>235</v>
      </c>
      <c r="J27" s="5">
        <v>62</v>
      </c>
      <c r="K27" s="1" t="s">
        <v>20</v>
      </c>
      <c r="M27" s="4">
        <v>23</v>
      </c>
      <c r="N27" s="89" t="s">
        <v>17</v>
      </c>
      <c r="O27" s="2" t="s">
        <v>222</v>
      </c>
      <c r="P27" s="5">
        <v>26</v>
      </c>
      <c r="Q27" s="1" t="s">
        <v>20</v>
      </c>
      <c r="S27" s="4" t="s">
        <v>226</v>
      </c>
      <c r="T27" s="89" t="s">
        <v>226</v>
      </c>
      <c r="U27" s="2" t="s">
        <v>248</v>
      </c>
      <c r="V27" s="5">
        <v>16</v>
      </c>
      <c r="W27" s="1" t="s">
        <v>20</v>
      </c>
      <c r="Y27" s="4" t="s">
        <v>226</v>
      </c>
      <c r="Z27" s="89" t="s">
        <v>226</v>
      </c>
      <c r="AA27" s="2" t="s">
        <v>235</v>
      </c>
      <c r="AB27" s="5">
        <v>4</v>
      </c>
      <c r="AC27" s="1" t="s">
        <v>20</v>
      </c>
      <c r="AE27" s="4" t="s">
        <v>226</v>
      </c>
      <c r="AF27" s="89" t="s">
        <v>226</v>
      </c>
      <c r="AG27" s="2" t="s">
        <v>248</v>
      </c>
      <c r="AH27" s="5">
        <v>4</v>
      </c>
      <c r="AI27" s="1" t="s">
        <v>20</v>
      </c>
      <c r="AK27" s="4">
        <v>23</v>
      </c>
      <c r="AL27" s="89" t="s">
        <v>17</v>
      </c>
      <c r="AM27" s="2" t="s">
        <v>243</v>
      </c>
      <c r="AN27" s="5">
        <v>26</v>
      </c>
      <c r="AO27" s="1" t="s">
        <v>20</v>
      </c>
      <c r="AQ27" s="4" t="s">
        <v>226</v>
      </c>
      <c r="AR27" s="89" t="s">
        <v>226</v>
      </c>
      <c r="AS27" s="2" t="s">
        <v>224</v>
      </c>
      <c r="AT27" s="5">
        <v>20</v>
      </c>
      <c r="AU27" s="1" t="s">
        <v>20</v>
      </c>
      <c r="AW27" s="4" t="s">
        <v>226</v>
      </c>
      <c r="AX27" s="89" t="s">
        <v>226</v>
      </c>
      <c r="AY27" s="2" t="s">
        <v>234</v>
      </c>
      <c r="AZ27" s="5">
        <v>18</v>
      </c>
      <c r="BA27" s="1" t="s">
        <v>20</v>
      </c>
      <c r="BC27" s="4" t="s">
        <v>226</v>
      </c>
      <c r="BD27" s="89" t="s">
        <v>226</v>
      </c>
      <c r="BE27" s="2" t="s">
        <v>228</v>
      </c>
      <c r="BF27" s="5">
        <v>20</v>
      </c>
      <c r="BG27" s="1" t="s">
        <v>20</v>
      </c>
      <c r="BI27" s="4" t="s">
        <v>226</v>
      </c>
      <c r="BJ27" s="89" t="s">
        <v>226</v>
      </c>
      <c r="BK27" s="2" t="s">
        <v>248</v>
      </c>
      <c r="BL27" s="5">
        <v>29</v>
      </c>
      <c r="BM27" s="1" t="s">
        <v>20</v>
      </c>
      <c r="BO27" s="4" t="s">
        <v>226</v>
      </c>
      <c r="BP27" s="89" t="s">
        <v>226</v>
      </c>
      <c r="BQ27" s="2" t="s">
        <v>248</v>
      </c>
      <c r="BR27" s="5">
        <v>5</v>
      </c>
      <c r="BS27" s="1" t="s">
        <v>20</v>
      </c>
      <c r="BU27" s="4" t="s">
        <v>226</v>
      </c>
      <c r="BV27" s="89" t="s">
        <v>226</v>
      </c>
      <c r="BW27" s="2" t="s">
        <v>246</v>
      </c>
      <c r="BX27" s="5">
        <v>10</v>
      </c>
      <c r="BY27" s="135" t="s">
        <v>216</v>
      </c>
      <c r="CA27" s="4" t="s">
        <v>226</v>
      </c>
      <c r="CB27" s="89" t="s">
        <v>226</v>
      </c>
      <c r="CC27" s="2" t="s">
        <v>235</v>
      </c>
      <c r="CD27" s="5">
        <v>5</v>
      </c>
      <c r="CE27" s="135" t="s">
        <v>217</v>
      </c>
      <c r="CG27" s="4" t="s">
        <v>226</v>
      </c>
      <c r="CH27" s="89" t="s">
        <v>226</v>
      </c>
      <c r="CI27" s="2" t="s">
        <v>246</v>
      </c>
      <c r="CJ27" s="5">
        <v>2</v>
      </c>
      <c r="CK27" s="135" t="s">
        <v>219</v>
      </c>
      <c r="CM27" s="4" t="s">
        <v>226</v>
      </c>
      <c r="CN27" s="89" t="s">
        <v>226</v>
      </c>
      <c r="CO27" s="2" t="s">
        <v>245</v>
      </c>
      <c r="CP27" s="136">
        <v>0</v>
      </c>
      <c r="CQ27" s="135" t="s">
        <v>221</v>
      </c>
      <c r="CS27" s="4" t="s">
        <v>226</v>
      </c>
      <c r="CT27" s="89" t="s">
        <v>226</v>
      </c>
      <c r="CU27" s="2" t="s">
        <v>248</v>
      </c>
      <c r="CV27" s="5" t="s">
        <v>249</v>
      </c>
      <c r="CZ27" s="89"/>
      <c r="DB27" s="5"/>
    </row>
    <row r="28" spans="1:106" ht="13.5" customHeight="1">
      <c r="A28" s="4" t="s">
        <v>226</v>
      </c>
      <c r="B28" s="89" t="s">
        <v>226</v>
      </c>
      <c r="C28" s="2" t="s">
        <v>246</v>
      </c>
      <c r="D28" s="5">
        <v>116</v>
      </c>
      <c r="E28" s="1" t="s">
        <v>20</v>
      </c>
      <c r="G28" s="4">
        <v>24</v>
      </c>
      <c r="H28" s="89" t="s">
        <v>17</v>
      </c>
      <c r="I28" s="2" t="s">
        <v>246</v>
      </c>
      <c r="J28" s="5">
        <v>61</v>
      </c>
      <c r="K28" s="1" t="s">
        <v>20</v>
      </c>
      <c r="M28" s="4" t="s">
        <v>226</v>
      </c>
      <c r="N28" s="89" t="s">
        <v>226</v>
      </c>
      <c r="O28" s="2" t="s">
        <v>248</v>
      </c>
      <c r="P28" s="5">
        <v>26</v>
      </c>
      <c r="Q28" s="1" t="s">
        <v>20</v>
      </c>
      <c r="S28" s="4" t="s">
        <v>226</v>
      </c>
      <c r="T28" s="89" t="s">
        <v>226</v>
      </c>
      <c r="U28" s="2" t="s">
        <v>247</v>
      </c>
      <c r="V28" s="5">
        <v>16</v>
      </c>
      <c r="W28" s="1" t="s">
        <v>20</v>
      </c>
      <c r="Y28" s="4">
        <v>24</v>
      </c>
      <c r="Z28" s="89" t="s">
        <v>17</v>
      </c>
      <c r="AA28" s="2" t="s">
        <v>237</v>
      </c>
      <c r="AB28" s="5">
        <v>2</v>
      </c>
      <c r="AC28" s="1" t="s">
        <v>20</v>
      </c>
      <c r="AE28" s="4" t="s">
        <v>226</v>
      </c>
      <c r="AF28" s="89" t="s">
        <v>226</v>
      </c>
      <c r="AG28" s="2" t="s">
        <v>234</v>
      </c>
      <c r="AH28" s="5">
        <v>4</v>
      </c>
      <c r="AI28" s="1" t="s">
        <v>20</v>
      </c>
      <c r="AK28" s="4" t="s">
        <v>226</v>
      </c>
      <c r="AL28" s="89" t="s">
        <v>226</v>
      </c>
      <c r="AM28" s="2" t="s">
        <v>248</v>
      </c>
      <c r="AN28" s="5">
        <v>26</v>
      </c>
      <c r="AO28" s="1" t="s">
        <v>20</v>
      </c>
      <c r="AQ28" s="4" t="s">
        <v>226</v>
      </c>
      <c r="AR28" s="89" t="s">
        <v>226</v>
      </c>
      <c r="AS28" s="2" t="s">
        <v>234</v>
      </c>
      <c r="AT28" s="5">
        <v>20</v>
      </c>
      <c r="AU28" s="1" t="s">
        <v>20</v>
      </c>
      <c r="AW28" s="4" t="s">
        <v>226</v>
      </c>
      <c r="AX28" s="89" t="s">
        <v>226</v>
      </c>
      <c r="AY28" s="2" t="s">
        <v>235</v>
      </c>
      <c r="AZ28" s="5">
        <v>18</v>
      </c>
      <c r="BA28" s="1" t="s">
        <v>20</v>
      </c>
      <c r="BC28" s="4" t="s">
        <v>226</v>
      </c>
      <c r="BD28" s="89" t="s">
        <v>226</v>
      </c>
      <c r="BE28" s="2" t="s">
        <v>247</v>
      </c>
      <c r="BF28" s="5">
        <v>20</v>
      </c>
      <c r="BG28" s="1" t="s">
        <v>20</v>
      </c>
      <c r="BI28" s="4" t="s">
        <v>226</v>
      </c>
      <c r="BJ28" s="89" t="s">
        <v>226</v>
      </c>
      <c r="BK28" s="2" t="s">
        <v>242</v>
      </c>
      <c r="BL28" s="5">
        <v>29</v>
      </c>
      <c r="BM28" s="1" t="s">
        <v>20</v>
      </c>
      <c r="BO28" s="4" t="s">
        <v>226</v>
      </c>
      <c r="BP28" s="89" t="s">
        <v>226</v>
      </c>
      <c r="BQ28" s="2" t="s">
        <v>239</v>
      </c>
      <c r="BR28" s="5">
        <v>5</v>
      </c>
      <c r="BS28" s="1" t="s">
        <v>20</v>
      </c>
      <c r="BU28" s="4">
        <v>24</v>
      </c>
      <c r="BV28" s="89" t="s">
        <v>17</v>
      </c>
      <c r="BW28" s="2" t="s">
        <v>237</v>
      </c>
      <c r="BX28" s="5">
        <v>9</v>
      </c>
      <c r="BY28" s="135" t="s">
        <v>216</v>
      </c>
      <c r="CA28" s="4" t="s">
        <v>226</v>
      </c>
      <c r="CB28" s="89" t="s">
        <v>226</v>
      </c>
      <c r="CC28" s="2" t="s">
        <v>213</v>
      </c>
      <c r="CD28" s="5">
        <v>5</v>
      </c>
      <c r="CE28" s="135" t="s">
        <v>217</v>
      </c>
      <c r="CG28" s="4">
        <v>24</v>
      </c>
      <c r="CH28" s="89" t="s">
        <v>17</v>
      </c>
      <c r="CI28" s="2" t="s">
        <v>237</v>
      </c>
      <c r="CJ28" s="5">
        <v>1</v>
      </c>
      <c r="CK28" s="135" t="s">
        <v>219</v>
      </c>
      <c r="CM28" s="4" t="s">
        <v>226</v>
      </c>
      <c r="CN28" s="89" t="s">
        <v>226</v>
      </c>
      <c r="CO28" s="2" t="s">
        <v>214</v>
      </c>
      <c r="CP28" s="136">
        <v>0</v>
      </c>
      <c r="CQ28" s="135" t="s">
        <v>221</v>
      </c>
      <c r="CS28" s="4" t="s">
        <v>226</v>
      </c>
      <c r="CT28" s="89" t="s">
        <v>226</v>
      </c>
      <c r="CU28" s="2" t="s">
        <v>233</v>
      </c>
      <c r="CV28" s="5" t="s">
        <v>249</v>
      </c>
      <c r="CZ28" s="89"/>
      <c r="DB28" s="5"/>
    </row>
    <row r="29" spans="1:106" ht="13.5" customHeight="1">
      <c r="A29" s="4">
        <v>25</v>
      </c>
      <c r="B29" s="89" t="s">
        <v>17</v>
      </c>
      <c r="C29" s="2" t="s">
        <v>229</v>
      </c>
      <c r="D29" s="5">
        <v>115</v>
      </c>
      <c r="E29" s="1" t="s">
        <v>20</v>
      </c>
      <c r="G29" s="4">
        <v>25</v>
      </c>
      <c r="H29" s="89" t="s">
        <v>17</v>
      </c>
      <c r="I29" s="2" t="s">
        <v>222</v>
      </c>
      <c r="J29" s="5">
        <v>60</v>
      </c>
      <c r="K29" s="1" t="s">
        <v>20</v>
      </c>
      <c r="M29" s="4" t="s">
        <v>226</v>
      </c>
      <c r="N29" s="89" t="s">
        <v>226</v>
      </c>
      <c r="O29" s="2" t="s">
        <v>242</v>
      </c>
      <c r="P29" s="5">
        <v>26</v>
      </c>
      <c r="Q29" s="1" t="s">
        <v>20</v>
      </c>
      <c r="S29" s="4">
        <v>25</v>
      </c>
      <c r="T29" s="89" t="s">
        <v>17</v>
      </c>
      <c r="U29" s="2" t="s">
        <v>214</v>
      </c>
      <c r="V29" s="5">
        <v>15</v>
      </c>
      <c r="W29" s="1" t="s">
        <v>20</v>
      </c>
      <c r="Y29" s="4" t="s">
        <v>226</v>
      </c>
      <c r="Z29" s="89" t="s">
        <v>226</v>
      </c>
      <c r="AA29" s="2" t="s">
        <v>225</v>
      </c>
      <c r="AB29" s="5">
        <v>2</v>
      </c>
      <c r="AC29" s="1" t="s">
        <v>20</v>
      </c>
      <c r="AE29" s="4" t="s">
        <v>226</v>
      </c>
      <c r="AF29" s="89" t="s">
        <v>226</v>
      </c>
      <c r="AG29" s="2" t="s">
        <v>247</v>
      </c>
      <c r="AH29" s="5">
        <v>4</v>
      </c>
      <c r="AI29" s="1" t="s">
        <v>20</v>
      </c>
      <c r="AK29" s="4" t="s">
        <v>226</v>
      </c>
      <c r="AL29" s="89" t="s">
        <v>226</v>
      </c>
      <c r="AM29" s="2" t="s">
        <v>242</v>
      </c>
      <c r="AN29" s="5">
        <v>26</v>
      </c>
      <c r="AO29" s="1" t="s">
        <v>20</v>
      </c>
      <c r="AQ29" s="4" t="s">
        <v>226</v>
      </c>
      <c r="AR29" s="89" t="s">
        <v>226</v>
      </c>
      <c r="AS29" s="2" t="s">
        <v>210</v>
      </c>
      <c r="AT29" s="5">
        <v>20</v>
      </c>
      <c r="AU29" s="1" t="s">
        <v>20</v>
      </c>
      <c r="AW29" s="4" t="s">
        <v>226</v>
      </c>
      <c r="AX29" s="89" t="s">
        <v>226</v>
      </c>
      <c r="AY29" s="2" t="s">
        <v>212</v>
      </c>
      <c r="AZ29" s="5">
        <v>18</v>
      </c>
      <c r="BA29" s="1" t="s">
        <v>20</v>
      </c>
      <c r="BC29" s="4" t="s">
        <v>226</v>
      </c>
      <c r="BD29" s="89" t="s">
        <v>226</v>
      </c>
      <c r="BE29" s="2" t="s">
        <v>213</v>
      </c>
      <c r="BF29" s="5">
        <v>20</v>
      </c>
      <c r="BG29" s="1" t="s">
        <v>20</v>
      </c>
      <c r="BI29" s="4" t="s">
        <v>226</v>
      </c>
      <c r="BJ29" s="89" t="s">
        <v>226</v>
      </c>
      <c r="BK29" s="2" t="s">
        <v>239</v>
      </c>
      <c r="BL29" s="5">
        <v>29</v>
      </c>
      <c r="BM29" s="1" t="s">
        <v>20</v>
      </c>
      <c r="BO29" s="4">
        <v>25</v>
      </c>
      <c r="BP29" s="89" t="s">
        <v>17</v>
      </c>
      <c r="BQ29" s="2" t="s">
        <v>222</v>
      </c>
      <c r="BR29" s="5">
        <v>4</v>
      </c>
      <c r="BS29" s="1" t="s">
        <v>20</v>
      </c>
      <c r="BU29" s="4" t="s">
        <v>226</v>
      </c>
      <c r="BV29" s="89" t="s">
        <v>226</v>
      </c>
      <c r="BW29" s="2" t="s">
        <v>225</v>
      </c>
      <c r="BX29" s="5">
        <v>9</v>
      </c>
      <c r="BY29" s="135" t="s">
        <v>216</v>
      </c>
      <c r="CA29" s="4">
        <v>25</v>
      </c>
      <c r="CB29" s="89" t="s">
        <v>17</v>
      </c>
      <c r="CC29" s="2" t="s">
        <v>214</v>
      </c>
      <c r="CD29" s="5">
        <v>4</v>
      </c>
      <c r="CE29" s="135" t="s">
        <v>217</v>
      </c>
      <c r="CG29" s="4" t="s">
        <v>226</v>
      </c>
      <c r="CH29" s="89" t="s">
        <v>226</v>
      </c>
      <c r="CI29" s="2" t="s">
        <v>236</v>
      </c>
      <c r="CJ29" s="5">
        <v>1</v>
      </c>
      <c r="CK29" s="135" t="s">
        <v>219</v>
      </c>
      <c r="CM29" s="4" t="s">
        <v>226</v>
      </c>
      <c r="CN29" s="89" t="s">
        <v>226</v>
      </c>
      <c r="CO29" s="2" t="s">
        <v>224</v>
      </c>
      <c r="CP29" s="136">
        <v>0</v>
      </c>
      <c r="CQ29" s="135" t="s">
        <v>221</v>
      </c>
      <c r="CS29" s="4" t="s">
        <v>226</v>
      </c>
      <c r="CT29" s="89" t="s">
        <v>226</v>
      </c>
      <c r="CU29" s="2" t="s">
        <v>242</v>
      </c>
      <c r="CV29" s="5" t="s">
        <v>249</v>
      </c>
      <c r="CZ29" s="89"/>
      <c r="DB29" s="5"/>
    </row>
    <row r="30" spans="1:106" ht="13.5" customHeight="1">
      <c r="A30" s="4">
        <v>26</v>
      </c>
      <c r="B30" s="89" t="s">
        <v>17</v>
      </c>
      <c r="C30" s="2" t="s">
        <v>235</v>
      </c>
      <c r="D30" s="5">
        <v>114</v>
      </c>
      <c r="E30" s="1" t="s">
        <v>20</v>
      </c>
      <c r="G30" s="4" t="s">
        <v>226</v>
      </c>
      <c r="H30" s="89" t="s">
        <v>226</v>
      </c>
      <c r="I30" s="2" t="s">
        <v>218</v>
      </c>
      <c r="J30" s="5">
        <v>60</v>
      </c>
      <c r="K30" s="1" t="s">
        <v>20</v>
      </c>
      <c r="M30" s="4" t="s">
        <v>226</v>
      </c>
      <c r="N30" s="89" t="s">
        <v>226</v>
      </c>
      <c r="O30" s="2" t="s">
        <v>229</v>
      </c>
      <c r="P30" s="5">
        <v>26</v>
      </c>
      <c r="Q30" s="1" t="s">
        <v>20</v>
      </c>
      <c r="S30" s="4">
        <v>26</v>
      </c>
      <c r="T30" s="89" t="s">
        <v>17</v>
      </c>
      <c r="U30" s="2" t="s">
        <v>237</v>
      </c>
      <c r="V30" s="5">
        <v>14</v>
      </c>
      <c r="W30" s="1" t="s">
        <v>20</v>
      </c>
      <c r="Y30" s="4" t="s">
        <v>226</v>
      </c>
      <c r="Z30" s="89" t="s">
        <v>226</v>
      </c>
      <c r="AA30" s="2" t="s">
        <v>228</v>
      </c>
      <c r="AB30" s="5">
        <v>2</v>
      </c>
      <c r="AC30" s="1" t="s">
        <v>20</v>
      </c>
      <c r="AE30" s="4" t="s">
        <v>226</v>
      </c>
      <c r="AF30" s="89" t="s">
        <v>226</v>
      </c>
      <c r="AG30" s="2" t="s">
        <v>240</v>
      </c>
      <c r="AH30" s="5">
        <v>4</v>
      </c>
      <c r="AI30" s="1" t="s">
        <v>20</v>
      </c>
      <c r="AK30" s="4">
        <v>26</v>
      </c>
      <c r="AL30" s="89" t="s">
        <v>17</v>
      </c>
      <c r="AM30" s="2" t="s">
        <v>245</v>
      </c>
      <c r="AN30" s="5">
        <v>25</v>
      </c>
      <c r="AO30" s="1" t="s">
        <v>20</v>
      </c>
      <c r="AQ30" s="4" t="s">
        <v>226</v>
      </c>
      <c r="AR30" s="89" t="s">
        <v>226</v>
      </c>
      <c r="AS30" s="2" t="s">
        <v>213</v>
      </c>
      <c r="AT30" s="5">
        <v>20</v>
      </c>
      <c r="AU30" s="1" t="s">
        <v>20</v>
      </c>
      <c r="AW30" s="4" t="s">
        <v>226</v>
      </c>
      <c r="AX30" s="89" t="s">
        <v>226</v>
      </c>
      <c r="AY30" s="2" t="s">
        <v>246</v>
      </c>
      <c r="AZ30" s="5">
        <v>18</v>
      </c>
      <c r="BA30" s="1" t="s">
        <v>20</v>
      </c>
      <c r="BC30" s="4" t="s">
        <v>226</v>
      </c>
      <c r="BD30" s="89" t="s">
        <v>226</v>
      </c>
      <c r="BE30" s="2" t="s">
        <v>232</v>
      </c>
      <c r="BF30" s="5">
        <v>20</v>
      </c>
      <c r="BG30" s="1" t="s">
        <v>20</v>
      </c>
      <c r="BI30" s="4" t="s">
        <v>226</v>
      </c>
      <c r="BJ30" s="89" t="s">
        <v>226</v>
      </c>
      <c r="BK30" s="2" t="s">
        <v>247</v>
      </c>
      <c r="BL30" s="5">
        <v>29</v>
      </c>
      <c r="BM30" s="1" t="s">
        <v>20</v>
      </c>
      <c r="BO30" s="4" t="s">
        <v>226</v>
      </c>
      <c r="BP30" s="89" t="s">
        <v>226</v>
      </c>
      <c r="BQ30" s="2" t="s">
        <v>231</v>
      </c>
      <c r="BR30" s="5">
        <v>4</v>
      </c>
      <c r="BS30" s="1" t="s">
        <v>20</v>
      </c>
      <c r="BU30" s="4" t="s">
        <v>226</v>
      </c>
      <c r="BV30" s="89" t="s">
        <v>226</v>
      </c>
      <c r="BW30" s="2" t="s">
        <v>236</v>
      </c>
      <c r="BX30" s="5">
        <v>9</v>
      </c>
      <c r="BY30" s="135" t="s">
        <v>216</v>
      </c>
      <c r="CA30" s="4" t="s">
        <v>226</v>
      </c>
      <c r="CB30" s="89" t="s">
        <v>226</v>
      </c>
      <c r="CC30" s="2" t="s">
        <v>230</v>
      </c>
      <c r="CD30" s="5">
        <v>4</v>
      </c>
      <c r="CE30" s="135" t="s">
        <v>217</v>
      </c>
      <c r="CG30" s="4" t="s">
        <v>226</v>
      </c>
      <c r="CH30" s="89" t="s">
        <v>226</v>
      </c>
      <c r="CI30" s="2" t="s">
        <v>214</v>
      </c>
      <c r="CJ30" s="5">
        <v>1</v>
      </c>
      <c r="CK30" s="135" t="s">
        <v>219</v>
      </c>
      <c r="CM30" s="4" t="s">
        <v>226</v>
      </c>
      <c r="CN30" s="89" t="s">
        <v>226</v>
      </c>
      <c r="CO30" s="2" t="s">
        <v>215</v>
      </c>
      <c r="CP30" s="136">
        <v>0</v>
      </c>
      <c r="CQ30" s="135" t="s">
        <v>221</v>
      </c>
      <c r="CS30" s="4" t="s">
        <v>226</v>
      </c>
      <c r="CT30" s="89" t="s">
        <v>226</v>
      </c>
      <c r="CU30" s="2" t="s">
        <v>234</v>
      </c>
      <c r="CV30" s="5" t="s">
        <v>249</v>
      </c>
      <c r="CZ30" s="89"/>
      <c r="DB30" s="5"/>
    </row>
    <row r="31" spans="1:106" ht="13.5" customHeight="1">
      <c r="A31" s="4" t="s">
        <v>226</v>
      </c>
      <c r="B31" s="89" t="s">
        <v>226</v>
      </c>
      <c r="C31" s="2" t="s">
        <v>241</v>
      </c>
      <c r="D31" s="5">
        <v>114</v>
      </c>
      <c r="E31" s="1" t="s">
        <v>20</v>
      </c>
      <c r="G31" s="4" t="s">
        <v>226</v>
      </c>
      <c r="H31" s="89" t="s">
        <v>226</v>
      </c>
      <c r="I31" s="2" t="s">
        <v>240</v>
      </c>
      <c r="J31" s="5">
        <v>60</v>
      </c>
      <c r="K31" s="1" t="s">
        <v>20</v>
      </c>
      <c r="M31" s="4">
        <v>27</v>
      </c>
      <c r="N31" s="89" t="s">
        <v>17</v>
      </c>
      <c r="O31" s="2" t="s">
        <v>237</v>
      </c>
      <c r="P31" s="5">
        <v>24</v>
      </c>
      <c r="Q31" s="1" t="s">
        <v>20</v>
      </c>
      <c r="S31" s="4" t="s">
        <v>226</v>
      </c>
      <c r="T31" s="89" t="s">
        <v>226</v>
      </c>
      <c r="U31" s="2" t="s">
        <v>235</v>
      </c>
      <c r="V31" s="5">
        <v>14</v>
      </c>
      <c r="W31" s="1" t="s">
        <v>20</v>
      </c>
      <c r="Y31" s="4" t="s">
        <v>226</v>
      </c>
      <c r="Z31" s="89" t="s">
        <v>226</v>
      </c>
      <c r="AA31" s="2" t="s">
        <v>238</v>
      </c>
      <c r="AB31" s="5">
        <v>2</v>
      </c>
      <c r="AC31" s="1" t="s">
        <v>20</v>
      </c>
      <c r="AE31" s="4" t="s">
        <v>226</v>
      </c>
      <c r="AF31" s="89" t="s">
        <v>226</v>
      </c>
      <c r="AG31" s="2" t="s">
        <v>244</v>
      </c>
      <c r="AH31" s="5">
        <v>4</v>
      </c>
      <c r="AI31" s="1" t="s">
        <v>20</v>
      </c>
      <c r="AK31" s="4">
        <v>27</v>
      </c>
      <c r="AL31" s="89" t="s">
        <v>17</v>
      </c>
      <c r="AM31" s="2" t="s">
        <v>247</v>
      </c>
      <c r="AN31" s="5">
        <v>24</v>
      </c>
      <c r="AO31" s="1" t="s">
        <v>20</v>
      </c>
      <c r="AQ31" s="4" t="s">
        <v>226</v>
      </c>
      <c r="AR31" s="89" t="s">
        <v>226</v>
      </c>
      <c r="AS31" s="2" t="s">
        <v>246</v>
      </c>
      <c r="AT31" s="5">
        <v>20</v>
      </c>
      <c r="AU31" s="1" t="s">
        <v>20</v>
      </c>
      <c r="AW31" s="4">
        <v>27</v>
      </c>
      <c r="AX31" s="89" t="s">
        <v>17</v>
      </c>
      <c r="AY31" s="2" t="s">
        <v>248</v>
      </c>
      <c r="AZ31" s="5">
        <v>16</v>
      </c>
      <c r="BA31" s="1" t="s">
        <v>20</v>
      </c>
      <c r="BC31" s="4">
        <v>27</v>
      </c>
      <c r="BD31" s="89" t="s">
        <v>17</v>
      </c>
      <c r="BE31" s="2" t="s">
        <v>238</v>
      </c>
      <c r="BF31" s="5">
        <v>19</v>
      </c>
      <c r="BG31" s="1" t="s">
        <v>20</v>
      </c>
      <c r="BI31" s="4" t="s">
        <v>226</v>
      </c>
      <c r="BJ31" s="89" t="s">
        <v>226</v>
      </c>
      <c r="BK31" s="2" t="s">
        <v>246</v>
      </c>
      <c r="BL31" s="5">
        <v>29</v>
      </c>
      <c r="BM31" s="1" t="s">
        <v>20</v>
      </c>
      <c r="BO31" s="4" t="s">
        <v>226</v>
      </c>
      <c r="BP31" s="89" t="s">
        <v>226</v>
      </c>
      <c r="BQ31" s="2" t="s">
        <v>230</v>
      </c>
      <c r="BR31" s="5">
        <v>4</v>
      </c>
      <c r="BS31" s="1" t="s">
        <v>20</v>
      </c>
      <c r="BU31" s="4" t="s">
        <v>226</v>
      </c>
      <c r="BV31" s="89" t="s">
        <v>226</v>
      </c>
      <c r="BW31" s="2" t="s">
        <v>245</v>
      </c>
      <c r="BX31" s="5">
        <v>9</v>
      </c>
      <c r="BY31" s="135" t="s">
        <v>216</v>
      </c>
      <c r="CA31" s="4" t="s">
        <v>226</v>
      </c>
      <c r="CB31" s="89" t="s">
        <v>226</v>
      </c>
      <c r="CC31" s="2" t="s">
        <v>227</v>
      </c>
      <c r="CD31" s="5">
        <v>4</v>
      </c>
      <c r="CE31" s="135" t="s">
        <v>217</v>
      </c>
      <c r="CG31" s="4" t="s">
        <v>226</v>
      </c>
      <c r="CH31" s="89" t="s">
        <v>226</v>
      </c>
      <c r="CI31" s="2" t="s">
        <v>238</v>
      </c>
      <c r="CJ31" s="5">
        <v>1</v>
      </c>
      <c r="CK31" s="135" t="s">
        <v>219</v>
      </c>
      <c r="CM31" s="4" t="s">
        <v>226</v>
      </c>
      <c r="CN31" s="89" t="s">
        <v>226</v>
      </c>
      <c r="CO31" s="2" t="s">
        <v>248</v>
      </c>
      <c r="CP31" s="136">
        <v>0</v>
      </c>
      <c r="CQ31" s="135" t="s">
        <v>221</v>
      </c>
      <c r="CS31" s="4" t="s">
        <v>226</v>
      </c>
      <c r="CT31" s="89" t="s">
        <v>226</v>
      </c>
      <c r="CU31" s="2" t="s">
        <v>239</v>
      </c>
      <c r="CV31" s="5" t="s">
        <v>249</v>
      </c>
      <c r="CZ31" s="89"/>
      <c r="DB31" s="5"/>
    </row>
    <row r="32" spans="1:106" ht="13.5" customHeight="1">
      <c r="A32" s="4">
        <v>28</v>
      </c>
      <c r="B32" s="89" t="s">
        <v>17</v>
      </c>
      <c r="C32" s="2" t="s">
        <v>237</v>
      </c>
      <c r="D32" s="5">
        <v>112</v>
      </c>
      <c r="E32" s="1" t="s">
        <v>20</v>
      </c>
      <c r="G32" s="4">
        <v>28</v>
      </c>
      <c r="H32" s="89" t="s">
        <v>17</v>
      </c>
      <c r="I32" s="2" t="s">
        <v>248</v>
      </c>
      <c r="J32" s="5">
        <v>59</v>
      </c>
      <c r="K32" s="1" t="s">
        <v>20</v>
      </c>
      <c r="M32" s="4" t="s">
        <v>226</v>
      </c>
      <c r="N32" s="89" t="s">
        <v>226</v>
      </c>
      <c r="O32" s="2" t="s">
        <v>241</v>
      </c>
      <c r="P32" s="5">
        <v>24</v>
      </c>
      <c r="Q32" s="1" t="s">
        <v>20</v>
      </c>
      <c r="S32" s="4" t="s">
        <v>226</v>
      </c>
      <c r="T32" s="89" t="s">
        <v>226</v>
      </c>
      <c r="U32" s="2" t="s">
        <v>213</v>
      </c>
      <c r="V32" s="5">
        <v>14</v>
      </c>
      <c r="W32" s="1" t="s">
        <v>20</v>
      </c>
      <c r="Y32" s="4" t="s">
        <v>226</v>
      </c>
      <c r="Z32" s="89" t="s">
        <v>226</v>
      </c>
      <c r="AA32" s="2" t="s">
        <v>233</v>
      </c>
      <c r="AB32" s="5">
        <v>2</v>
      </c>
      <c r="AC32" s="1" t="s">
        <v>20</v>
      </c>
      <c r="AE32" s="4" t="s">
        <v>226</v>
      </c>
      <c r="AF32" s="89" t="s">
        <v>226</v>
      </c>
      <c r="AG32" s="2" t="s">
        <v>213</v>
      </c>
      <c r="AH32" s="5">
        <v>4</v>
      </c>
      <c r="AI32" s="1" t="s">
        <v>20</v>
      </c>
      <c r="AK32" s="4" t="s">
        <v>226</v>
      </c>
      <c r="AL32" s="89" t="s">
        <v>226</v>
      </c>
      <c r="AM32" s="2" t="s">
        <v>246</v>
      </c>
      <c r="AN32" s="5">
        <v>24</v>
      </c>
      <c r="AO32" s="1" t="s">
        <v>20</v>
      </c>
      <c r="AQ32" s="4">
        <v>28</v>
      </c>
      <c r="AR32" s="89" t="s">
        <v>17</v>
      </c>
      <c r="AS32" s="2" t="s">
        <v>247</v>
      </c>
      <c r="AT32" s="5">
        <v>19</v>
      </c>
      <c r="AU32" s="1" t="s">
        <v>20</v>
      </c>
      <c r="AW32" s="4" t="s">
        <v>226</v>
      </c>
      <c r="AX32" s="89" t="s">
        <v>226</v>
      </c>
      <c r="AY32" s="2" t="s">
        <v>240</v>
      </c>
      <c r="AZ32" s="5">
        <v>16</v>
      </c>
      <c r="BA32" s="1" t="s">
        <v>20</v>
      </c>
      <c r="BC32" s="4" t="s">
        <v>226</v>
      </c>
      <c r="BD32" s="89" t="s">
        <v>226</v>
      </c>
      <c r="BE32" s="2" t="s">
        <v>233</v>
      </c>
      <c r="BF32" s="5">
        <v>19</v>
      </c>
      <c r="BG32" s="1" t="s">
        <v>20</v>
      </c>
      <c r="BI32" s="4">
        <v>28</v>
      </c>
      <c r="BJ32" s="89" t="s">
        <v>17</v>
      </c>
      <c r="BK32" s="2" t="s">
        <v>218</v>
      </c>
      <c r="BL32" s="5">
        <v>28</v>
      </c>
      <c r="BM32" s="1" t="s">
        <v>20</v>
      </c>
      <c r="BO32" s="4" t="s">
        <v>226</v>
      </c>
      <c r="BP32" s="89" t="s">
        <v>226</v>
      </c>
      <c r="BQ32" s="2" t="s">
        <v>215</v>
      </c>
      <c r="BR32" s="5">
        <v>4</v>
      </c>
      <c r="BS32" s="1" t="s">
        <v>20</v>
      </c>
      <c r="BU32" s="4" t="s">
        <v>226</v>
      </c>
      <c r="BV32" s="89" t="s">
        <v>226</v>
      </c>
      <c r="BW32" s="2" t="s">
        <v>243</v>
      </c>
      <c r="BX32" s="5">
        <v>9</v>
      </c>
      <c r="BY32" s="135" t="s">
        <v>216</v>
      </c>
      <c r="CA32" s="4" t="s">
        <v>226</v>
      </c>
      <c r="CB32" s="89" t="s">
        <v>226</v>
      </c>
      <c r="CC32" s="2" t="s">
        <v>209</v>
      </c>
      <c r="CD32" s="5">
        <v>4</v>
      </c>
      <c r="CE32" s="135" t="s">
        <v>217</v>
      </c>
      <c r="CG32" s="4" t="s">
        <v>226</v>
      </c>
      <c r="CH32" s="89" t="s">
        <v>226</v>
      </c>
      <c r="CI32" s="2" t="s">
        <v>243</v>
      </c>
      <c r="CJ32" s="5">
        <v>1</v>
      </c>
      <c r="CK32" s="135" t="s">
        <v>219</v>
      </c>
      <c r="CM32" s="4" t="s">
        <v>226</v>
      </c>
      <c r="CN32" s="89" t="s">
        <v>226</v>
      </c>
      <c r="CO32" s="2" t="s">
        <v>234</v>
      </c>
      <c r="CP32" s="136">
        <v>0</v>
      </c>
      <c r="CQ32" s="135" t="s">
        <v>221</v>
      </c>
      <c r="CS32" s="4" t="s">
        <v>226</v>
      </c>
      <c r="CT32" s="89" t="s">
        <v>226</v>
      </c>
      <c r="CU32" s="2" t="s">
        <v>208</v>
      </c>
      <c r="CV32" s="5" t="s">
        <v>249</v>
      </c>
      <c r="CZ32" s="89"/>
      <c r="DB32" s="5"/>
    </row>
    <row r="33" spans="1:106" ht="13.5" customHeight="1">
      <c r="A33" s="4" t="s">
        <v>226</v>
      </c>
      <c r="B33" s="89" t="s">
        <v>226</v>
      </c>
      <c r="C33" s="2" t="s">
        <v>243</v>
      </c>
      <c r="D33" s="5">
        <v>112</v>
      </c>
      <c r="E33" s="1" t="s">
        <v>20</v>
      </c>
      <c r="G33" s="4" t="s">
        <v>226</v>
      </c>
      <c r="H33" s="89" t="s">
        <v>226</v>
      </c>
      <c r="I33" s="2" t="s">
        <v>247</v>
      </c>
      <c r="J33" s="5">
        <v>59</v>
      </c>
      <c r="K33" s="1" t="s">
        <v>20</v>
      </c>
      <c r="M33" s="4">
        <v>29</v>
      </c>
      <c r="N33" s="89" t="s">
        <v>17</v>
      </c>
      <c r="O33" s="2" t="s">
        <v>238</v>
      </c>
      <c r="P33" s="5">
        <v>22</v>
      </c>
      <c r="Q33" s="1" t="s">
        <v>20</v>
      </c>
      <c r="S33" s="4">
        <v>29</v>
      </c>
      <c r="T33" s="89" t="s">
        <v>17</v>
      </c>
      <c r="U33" s="2" t="s">
        <v>244</v>
      </c>
      <c r="V33" s="5">
        <v>13</v>
      </c>
      <c r="W33" s="1" t="s">
        <v>20</v>
      </c>
      <c r="Y33" s="4" t="s">
        <v>226</v>
      </c>
      <c r="Z33" s="89" t="s">
        <v>226</v>
      </c>
      <c r="AA33" s="2" t="s">
        <v>242</v>
      </c>
      <c r="AB33" s="5">
        <v>2</v>
      </c>
      <c r="AC33" s="1" t="s">
        <v>20</v>
      </c>
      <c r="AE33" s="4">
        <v>29</v>
      </c>
      <c r="AF33" s="89" t="s">
        <v>17</v>
      </c>
      <c r="AG33" s="2" t="s">
        <v>231</v>
      </c>
      <c r="AH33" s="5">
        <v>2</v>
      </c>
      <c r="AI33" s="1" t="s">
        <v>20</v>
      </c>
      <c r="AK33" s="4">
        <v>29</v>
      </c>
      <c r="AL33" s="89" t="s">
        <v>17</v>
      </c>
      <c r="AM33" s="2" t="s">
        <v>208</v>
      </c>
      <c r="AN33" s="5">
        <v>23</v>
      </c>
      <c r="AO33" s="1" t="s">
        <v>20</v>
      </c>
      <c r="AQ33" s="4">
        <v>29</v>
      </c>
      <c r="AR33" s="89" t="s">
        <v>17</v>
      </c>
      <c r="AS33" s="2" t="s">
        <v>211</v>
      </c>
      <c r="AT33" s="5">
        <v>18</v>
      </c>
      <c r="AU33" s="1" t="s">
        <v>20</v>
      </c>
      <c r="AW33" s="4">
        <v>29</v>
      </c>
      <c r="AX33" s="89" t="s">
        <v>17</v>
      </c>
      <c r="AY33" s="2" t="s">
        <v>228</v>
      </c>
      <c r="AZ33" s="5">
        <v>15</v>
      </c>
      <c r="BA33" s="1" t="s">
        <v>20</v>
      </c>
      <c r="BC33" s="4">
        <v>29</v>
      </c>
      <c r="BD33" s="89" t="s">
        <v>17</v>
      </c>
      <c r="BE33" s="2" t="s">
        <v>231</v>
      </c>
      <c r="BF33" s="5">
        <v>18</v>
      </c>
      <c r="BG33" s="1" t="s">
        <v>20</v>
      </c>
      <c r="BI33" s="4" t="s">
        <v>226</v>
      </c>
      <c r="BJ33" s="89" t="s">
        <v>226</v>
      </c>
      <c r="BK33" s="2" t="s">
        <v>211</v>
      </c>
      <c r="BL33" s="5">
        <v>28</v>
      </c>
      <c r="BM33" s="1" t="s">
        <v>20</v>
      </c>
      <c r="BO33" s="4" t="s">
        <v>226</v>
      </c>
      <c r="BP33" s="89" t="s">
        <v>226</v>
      </c>
      <c r="BQ33" s="2" t="s">
        <v>243</v>
      </c>
      <c r="BR33" s="5">
        <v>4</v>
      </c>
      <c r="BS33" s="1" t="s">
        <v>20</v>
      </c>
      <c r="BU33" s="4" t="s">
        <v>226</v>
      </c>
      <c r="BV33" s="89" t="s">
        <v>226</v>
      </c>
      <c r="BW33" s="2" t="s">
        <v>242</v>
      </c>
      <c r="BX33" s="5">
        <v>9</v>
      </c>
      <c r="BY33" s="135" t="s">
        <v>216</v>
      </c>
      <c r="CA33" s="4" t="s">
        <v>226</v>
      </c>
      <c r="CB33" s="89" t="s">
        <v>226</v>
      </c>
      <c r="CC33" s="2" t="s">
        <v>247</v>
      </c>
      <c r="CD33" s="5">
        <v>4</v>
      </c>
      <c r="CE33" s="135" t="s">
        <v>217</v>
      </c>
      <c r="CG33" s="4" t="s">
        <v>226</v>
      </c>
      <c r="CH33" s="89" t="s">
        <v>226</v>
      </c>
      <c r="CI33" s="2" t="s">
        <v>242</v>
      </c>
      <c r="CJ33" s="5">
        <v>1</v>
      </c>
      <c r="CK33" s="135" t="s">
        <v>219</v>
      </c>
      <c r="CM33" s="4" t="s">
        <v>226</v>
      </c>
      <c r="CN33" s="89" t="s">
        <v>226</v>
      </c>
      <c r="CO33" s="2" t="s">
        <v>239</v>
      </c>
      <c r="CP33" s="136">
        <v>0</v>
      </c>
      <c r="CQ33" s="135" t="s">
        <v>221</v>
      </c>
      <c r="CS33" s="4" t="s">
        <v>226</v>
      </c>
      <c r="CT33" s="89" t="s">
        <v>226</v>
      </c>
      <c r="CU33" s="2" t="s">
        <v>247</v>
      </c>
      <c r="CV33" s="5" t="s">
        <v>249</v>
      </c>
      <c r="CZ33" s="89"/>
      <c r="DB33" s="5"/>
    </row>
    <row r="34" spans="1:106" ht="13.5" customHeight="1">
      <c r="A34" s="4">
        <v>30</v>
      </c>
      <c r="B34" s="89" t="s">
        <v>17</v>
      </c>
      <c r="C34" s="2" t="s">
        <v>215</v>
      </c>
      <c r="D34" s="5">
        <v>111</v>
      </c>
      <c r="E34" s="1" t="s">
        <v>20</v>
      </c>
      <c r="G34" s="4">
        <v>30</v>
      </c>
      <c r="H34" s="89" t="s">
        <v>17</v>
      </c>
      <c r="I34" s="2" t="s">
        <v>211</v>
      </c>
      <c r="J34" s="5">
        <v>56</v>
      </c>
      <c r="K34" s="1" t="s">
        <v>20</v>
      </c>
      <c r="M34" s="4">
        <v>30</v>
      </c>
      <c r="N34" s="89" t="s">
        <v>17</v>
      </c>
      <c r="O34" s="2" t="s">
        <v>235</v>
      </c>
      <c r="P34" s="5">
        <v>20</v>
      </c>
      <c r="Q34" s="1" t="s">
        <v>20</v>
      </c>
      <c r="S34" s="4">
        <v>30</v>
      </c>
      <c r="T34" s="89" t="s">
        <v>17</v>
      </c>
      <c r="U34" s="2" t="s">
        <v>222</v>
      </c>
      <c r="V34" s="5">
        <v>12</v>
      </c>
      <c r="W34" s="1" t="s">
        <v>20</v>
      </c>
      <c r="Y34" s="4" t="s">
        <v>226</v>
      </c>
      <c r="Z34" s="89" t="s">
        <v>226</v>
      </c>
      <c r="AA34" s="2" t="s">
        <v>210</v>
      </c>
      <c r="AB34" s="5">
        <v>2</v>
      </c>
      <c r="AC34" s="1" t="s">
        <v>20</v>
      </c>
      <c r="AE34" s="4" t="s">
        <v>226</v>
      </c>
      <c r="AF34" s="89" t="s">
        <v>226</v>
      </c>
      <c r="AG34" s="2" t="s">
        <v>209</v>
      </c>
      <c r="AH34" s="5">
        <v>2</v>
      </c>
      <c r="AI34" s="1" t="s">
        <v>20</v>
      </c>
      <c r="AK34" s="4">
        <v>30</v>
      </c>
      <c r="AL34" s="89" t="s">
        <v>17</v>
      </c>
      <c r="AM34" s="2" t="s">
        <v>214</v>
      </c>
      <c r="AN34" s="5">
        <v>22</v>
      </c>
      <c r="AO34" s="1" t="s">
        <v>20</v>
      </c>
      <c r="AQ34" s="4">
        <v>30</v>
      </c>
      <c r="AR34" s="89" t="s">
        <v>17</v>
      </c>
      <c r="AS34" s="2" t="s">
        <v>231</v>
      </c>
      <c r="AT34" s="5">
        <v>16</v>
      </c>
      <c r="AU34" s="1" t="s">
        <v>20</v>
      </c>
      <c r="AW34" s="4">
        <v>30</v>
      </c>
      <c r="AX34" s="89" t="s">
        <v>17</v>
      </c>
      <c r="AY34" s="2" t="s">
        <v>231</v>
      </c>
      <c r="AZ34" s="5">
        <v>14</v>
      </c>
      <c r="BA34" s="1" t="s">
        <v>20</v>
      </c>
      <c r="BC34" s="4" t="s">
        <v>226</v>
      </c>
      <c r="BD34" s="89" t="s">
        <v>226</v>
      </c>
      <c r="BE34" s="2" t="s">
        <v>211</v>
      </c>
      <c r="BF34" s="5">
        <v>18</v>
      </c>
      <c r="BG34" s="1" t="s">
        <v>20</v>
      </c>
      <c r="BI34" s="4" t="s">
        <v>226</v>
      </c>
      <c r="BJ34" s="89" t="s">
        <v>226</v>
      </c>
      <c r="BK34" s="2" t="s">
        <v>243</v>
      </c>
      <c r="BL34" s="5">
        <v>28</v>
      </c>
      <c r="BM34" s="1" t="s">
        <v>20</v>
      </c>
      <c r="BO34" s="4" t="s">
        <v>226</v>
      </c>
      <c r="BP34" s="89" t="s">
        <v>226</v>
      </c>
      <c r="BQ34" s="2" t="s">
        <v>210</v>
      </c>
      <c r="BR34" s="5">
        <v>4</v>
      </c>
      <c r="BS34" s="1" t="s">
        <v>20</v>
      </c>
      <c r="BU34" s="4" t="s">
        <v>226</v>
      </c>
      <c r="BV34" s="89" t="s">
        <v>226</v>
      </c>
      <c r="BW34" s="2" t="s">
        <v>210</v>
      </c>
      <c r="BX34" s="5">
        <v>9</v>
      </c>
      <c r="BY34" s="135" t="s">
        <v>216</v>
      </c>
      <c r="CA34" s="4" t="s">
        <v>226</v>
      </c>
      <c r="CB34" s="89" t="s">
        <v>226</v>
      </c>
      <c r="CC34" s="2" t="s">
        <v>229</v>
      </c>
      <c r="CD34" s="5">
        <v>4</v>
      </c>
      <c r="CE34" s="135" t="s">
        <v>217</v>
      </c>
      <c r="CG34" s="4" t="s">
        <v>226</v>
      </c>
      <c r="CH34" s="89" t="s">
        <v>226</v>
      </c>
      <c r="CI34" s="2" t="s">
        <v>234</v>
      </c>
      <c r="CJ34" s="5">
        <v>1</v>
      </c>
      <c r="CK34" s="135" t="s">
        <v>219</v>
      </c>
      <c r="CM34" s="4" t="s">
        <v>226</v>
      </c>
      <c r="CN34" s="89" t="s">
        <v>226</v>
      </c>
      <c r="CO34" s="2" t="s">
        <v>208</v>
      </c>
      <c r="CP34" s="136">
        <v>0</v>
      </c>
      <c r="CQ34" s="135" t="s">
        <v>221</v>
      </c>
      <c r="CS34" s="4" t="s">
        <v>226</v>
      </c>
      <c r="CT34" s="89" t="s">
        <v>226</v>
      </c>
      <c r="CU34" s="2" t="s">
        <v>240</v>
      </c>
      <c r="CV34" s="5" t="s">
        <v>249</v>
      </c>
      <c r="CZ34" s="89"/>
      <c r="DB34" s="5"/>
    </row>
    <row r="35" spans="1:106" ht="13.5" customHeight="1">
      <c r="A35" s="4" t="s">
        <v>226</v>
      </c>
      <c r="B35" s="89" t="s">
        <v>226</v>
      </c>
      <c r="C35" s="2" t="s">
        <v>248</v>
      </c>
      <c r="D35" s="5">
        <v>111</v>
      </c>
      <c r="E35" s="1" t="s">
        <v>20</v>
      </c>
      <c r="G35" s="4">
        <v>31</v>
      </c>
      <c r="H35" s="89" t="s">
        <v>17</v>
      </c>
      <c r="I35" s="2" t="s">
        <v>227</v>
      </c>
      <c r="J35" s="5">
        <v>55</v>
      </c>
      <c r="K35" s="1" t="s">
        <v>20</v>
      </c>
      <c r="M35" s="4">
        <v>31</v>
      </c>
      <c r="N35" s="89" t="s">
        <v>17</v>
      </c>
      <c r="O35" s="2" t="s">
        <v>215</v>
      </c>
      <c r="P35" s="5">
        <v>19</v>
      </c>
      <c r="Q35" s="1" t="s">
        <v>20</v>
      </c>
      <c r="S35" s="4">
        <v>31</v>
      </c>
      <c r="T35" s="89" t="s">
        <v>17</v>
      </c>
      <c r="U35" s="2" t="s">
        <v>241</v>
      </c>
      <c r="V35" s="5">
        <v>10</v>
      </c>
      <c r="W35" s="1" t="s">
        <v>20</v>
      </c>
      <c r="Y35" s="4" t="s">
        <v>226</v>
      </c>
      <c r="Z35" s="89" t="s">
        <v>226</v>
      </c>
      <c r="AA35" s="2" t="s">
        <v>239</v>
      </c>
      <c r="AB35" s="5">
        <v>2</v>
      </c>
      <c r="AC35" s="1" t="s">
        <v>20</v>
      </c>
      <c r="AE35" s="4" t="s">
        <v>226</v>
      </c>
      <c r="AF35" s="89" t="s">
        <v>226</v>
      </c>
      <c r="AG35" s="2" t="s">
        <v>242</v>
      </c>
      <c r="AH35" s="5">
        <v>2</v>
      </c>
      <c r="AI35" s="1" t="s">
        <v>20</v>
      </c>
      <c r="AK35" s="4" t="s">
        <v>226</v>
      </c>
      <c r="AL35" s="89" t="s">
        <v>226</v>
      </c>
      <c r="AM35" s="2" t="s">
        <v>239</v>
      </c>
      <c r="AN35" s="5">
        <v>22</v>
      </c>
      <c r="AO35" s="1" t="s">
        <v>20</v>
      </c>
      <c r="AQ35" s="4" t="s">
        <v>226</v>
      </c>
      <c r="AR35" s="89" t="s">
        <v>226</v>
      </c>
      <c r="AS35" s="2" t="s">
        <v>244</v>
      </c>
      <c r="AT35" s="5">
        <v>16</v>
      </c>
      <c r="AU35" s="1" t="s">
        <v>20</v>
      </c>
      <c r="AW35" s="4" t="s">
        <v>226</v>
      </c>
      <c r="AX35" s="89" t="s">
        <v>226</v>
      </c>
      <c r="AY35" s="2" t="s">
        <v>227</v>
      </c>
      <c r="AZ35" s="5">
        <v>14</v>
      </c>
      <c r="BA35" s="1" t="s">
        <v>20</v>
      </c>
      <c r="BC35" s="4" t="s">
        <v>226</v>
      </c>
      <c r="BD35" s="89" t="s">
        <v>226</v>
      </c>
      <c r="BE35" s="2" t="s">
        <v>240</v>
      </c>
      <c r="BF35" s="5">
        <v>18</v>
      </c>
      <c r="BG35" s="1" t="s">
        <v>20</v>
      </c>
      <c r="BI35" s="4" t="s">
        <v>226</v>
      </c>
      <c r="BJ35" s="89" t="s">
        <v>226</v>
      </c>
      <c r="BK35" s="2" t="s">
        <v>212</v>
      </c>
      <c r="BL35" s="5">
        <v>28</v>
      </c>
      <c r="BM35" s="1" t="s">
        <v>20</v>
      </c>
      <c r="BO35" s="4" t="s">
        <v>226</v>
      </c>
      <c r="BP35" s="89" t="s">
        <v>226</v>
      </c>
      <c r="BQ35" s="2" t="s">
        <v>247</v>
      </c>
      <c r="BR35" s="5">
        <v>4</v>
      </c>
      <c r="BS35" s="1" t="s">
        <v>20</v>
      </c>
      <c r="BU35" s="4" t="s">
        <v>226</v>
      </c>
      <c r="BV35" s="89" t="s">
        <v>226</v>
      </c>
      <c r="BW35" s="2" t="s">
        <v>239</v>
      </c>
      <c r="BX35" s="5">
        <v>9</v>
      </c>
      <c r="BY35" s="135" t="s">
        <v>216</v>
      </c>
      <c r="CA35" s="4" t="s">
        <v>226</v>
      </c>
      <c r="CB35" s="89" t="s">
        <v>226</v>
      </c>
      <c r="CC35" s="2" t="s">
        <v>241</v>
      </c>
      <c r="CD35" s="5">
        <v>4</v>
      </c>
      <c r="CE35" s="135" t="s">
        <v>217</v>
      </c>
      <c r="CG35" s="4" t="s">
        <v>226</v>
      </c>
      <c r="CH35" s="89" t="s">
        <v>226</v>
      </c>
      <c r="CI35" s="2" t="s">
        <v>239</v>
      </c>
      <c r="CJ35" s="5">
        <v>1</v>
      </c>
      <c r="CK35" s="135" t="s">
        <v>219</v>
      </c>
      <c r="CM35" s="4" t="s">
        <v>226</v>
      </c>
      <c r="CN35" s="89" t="s">
        <v>226</v>
      </c>
      <c r="CO35" s="2" t="s">
        <v>247</v>
      </c>
      <c r="CP35" s="136">
        <v>0</v>
      </c>
      <c r="CQ35" s="135" t="s">
        <v>221</v>
      </c>
      <c r="CS35" s="4" t="s">
        <v>226</v>
      </c>
      <c r="CT35" s="89" t="s">
        <v>226</v>
      </c>
      <c r="CU35" s="2" t="s">
        <v>244</v>
      </c>
      <c r="CV35" s="5" t="s">
        <v>249</v>
      </c>
      <c r="CZ35" s="89"/>
      <c r="DB35" s="5"/>
    </row>
    <row r="36" spans="1:106" ht="13.5" customHeight="1">
      <c r="A36" s="4" t="s">
        <v>226</v>
      </c>
      <c r="B36" s="89" t="s">
        <v>226</v>
      </c>
      <c r="C36" s="2" t="s">
        <v>247</v>
      </c>
      <c r="D36" s="5">
        <v>111</v>
      </c>
      <c r="E36" s="1" t="s">
        <v>20</v>
      </c>
      <c r="G36" s="4" t="s">
        <v>226</v>
      </c>
      <c r="H36" s="89" t="s">
        <v>226</v>
      </c>
      <c r="I36" s="2" t="s">
        <v>215</v>
      </c>
      <c r="J36" s="5">
        <v>55</v>
      </c>
      <c r="K36" s="1" t="s">
        <v>20</v>
      </c>
      <c r="M36" s="4" t="s">
        <v>226</v>
      </c>
      <c r="N36" s="89" t="s">
        <v>226</v>
      </c>
      <c r="O36" s="2" t="s">
        <v>244</v>
      </c>
      <c r="P36" s="5">
        <v>19</v>
      </c>
      <c r="Q36" s="1" t="s">
        <v>20</v>
      </c>
      <c r="S36" s="4">
        <v>32</v>
      </c>
      <c r="T36" s="89" t="s">
        <v>17</v>
      </c>
      <c r="U36" s="2" t="s">
        <v>239</v>
      </c>
      <c r="V36" s="5">
        <v>9</v>
      </c>
      <c r="W36" s="1" t="s">
        <v>20</v>
      </c>
      <c r="Y36" s="4" t="s">
        <v>226</v>
      </c>
      <c r="Z36" s="89" t="s">
        <v>226</v>
      </c>
      <c r="AA36" s="2" t="s">
        <v>244</v>
      </c>
      <c r="AB36" s="5">
        <v>2</v>
      </c>
      <c r="AC36" s="1" t="s">
        <v>20</v>
      </c>
      <c r="AE36" s="4" t="s">
        <v>226</v>
      </c>
      <c r="AF36" s="89" t="s">
        <v>226</v>
      </c>
      <c r="AG36" s="2" t="s">
        <v>235</v>
      </c>
      <c r="AH36" s="5">
        <v>2</v>
      </c>
      <c r="AI36" s="1" t="s">
        <v>20</v>
      </c>
      <c r="AK36" s="4">
        <v>32</v>
      </c>
      <c r="AL36" s="89" t="s">
        <v>17</v>
      </c>
      <c r="AM36" s="2" t="s">
        <v>234</v>
      </c>
      <c r="AN36" s="5">
        <v>21</v>
      </c>
      <c r="AO36" s="1" t="s">
        <v>20</v>
      </c>
      <c r="AQ36" s="4">
        <v>32</v>
      </c>
      <c r="AR36" s="89" t="s">
        <v>17</v>
      </c>
      <c r="AS36" s="2" t="s">
        <v>229</v>
      </c>
      <c r="AT36" s="5">
        <v>15</v>
      </c>
      <c r="AU36" s="1" t="s">
        <v>20</v>
      </c>
      <c r="AW36" s="4" t="s">
        <v>226</v>
      </c>
      <c r="AX36" s="89" t="s">
        <v>226</v>
      </c>
      <c r="AY36" s="2" t="s">
        <v>242</v>
      </c>
      <c r="AZ36" s="5">
        <v>14</v>
      </c>
      <c r="BA36" s="1" t="s">
        <v>20</v>
      </c>
      <c r="BC36" s="4">
        <v>32</v>
      </c>
      <c r="BD36" s="89" t="s">
        <v>17</v>
      </c>
      <c r="BE36" s="2" t="s">
        <v>230</v>
      </c>
      <c r="BF36" s="5">
        <v>17</v>
      </c>
      <c r="BG36" s="1" t="s">
        <v>20</v>
      </c>
      <c r="BI36" s="4">
        <v>32</v>
      </c>
      <c r="BJ36" s="89" t="s">
        <v>17</v>
      </c>
      <c r="BK36" s="2" t="s">
        <v>237</v>
      </c>
      <c r="BL36" s="5">
        <v>26</v>
      </c>
      <c r="BM36" s="1" t="s">
        <v>20</v>
      </c>
      <c r="BO36" s="4">
        <v>32</v>
      </c>
      <c r="BP36" s="89" t="s">
        <v>17</v>
      </c>
      <c r="BQ36" s="2" t="s">
        <v>240</v>
      </c>
      <c r="BR36" s="5">
        <v>3</v>
      </c>
      <c r="BS36" s="1" t="s">
        <v>20</v>
      </c>
      <c r="BU36" s="4" t="s">
        <v>226</v>
      </c>
      <c r="BV36" s="89" t="s">
        <v>226</v>
      </c>
      <c r="BW36" s="2" t="s">
        <v>229</v>
      </c>
      <c r="BX36" s="5">
        <v>9</v>
      </c>
      <c r="BY36" s="135" t="s">
        <v>216</v>
      </c>
      <c r="CA36" s="4" t="s">
        <v>226</v>
      </c>
      <c r="CB36" s="89" t="s">
        <v>226</v>
      </c>
      <c r="CC36" s="2" t="s">
        <v>246</v>
      </c>
      <c r="CD36" s="5">
        <v>4</v>
      </c>
      <c r="CE36" s="135" t="s">
        <v>217</v>
      </c>
      <c r="CG36" s="4" t="s">
        <v>226</v>
      </c>
      <c r="CH36" s="89" t="s">
        <v>226</v>
      </c>
      <c r="CI36" s="2" t="s">
        <v>229</v>
      </c>
      <c r="CJ36" s="5">
        <v>1</v>
      </c>
      <c r="CK36" s="135" t="s">
        <v>219</v>
      </c>
      <c r="CM36" s="4" t="s">
        <v>226</v>
      </c>
      <c r="CN36" s="89" t="s">
        <v>226</v>
      </c>
      <c r="CO36" s="2" t="s">
        <v>240</v>
      </c>
      <c r="CP36" s="136">
        <v>0</v>
      </c>
      <c r="CQ36" s="135" t="s">
        <v>221</v>
      </c>
      <c r="CS36" s="4" t="s">
        <v>226</v>
      </c>
      <c r="CT36" s="89" t="s">
        <v>226</v>
      </c>
      <c r="CU36" s="2" t="s">
        <v>235</v>
      </c>
      <c r="CV36" s="5" t="s">
        <v>249</v>
      </c>
      <c r="CZ36" s="89"/>
      <c r="DB36" s="5"/>
    </row>
    <row r="37" spans="1:106" ht="13.5" customHeight="1">
      <c r="A37" s="4">
        <v>33</v>
      </c>
      <c r="B37" s="89" t="s">
        <v>17</v>
      </c>
      <c r="C37" s="2" t="s">
        <v>239</v>
      </c>
      <c r="D37" s="5">
        <v>110</v>
      </c>
      <c r="E37" s="1" t="s">
        <v>20</v>
      </c>
      <c r="G37" s="4">
        <v>33</v>
      </c>
      <c r="H37" s="89" t="s">
        <v>17</v>
      </c>
      <c r="I37" s="2" t="s">
        <v>230</v>
      </c>
      <c r="J37" s="5">
        <v>54</v>
      </c>
      <c r="K37" s="1" t="s">
        <v>20</v>
      </c>
      <c r="M37" s="4">
        <v>33</v>
      </c>
      <c r="N37" s="89" t="s">
        <v>17</v>
      </c>
      <c r="O37" s="2" t="s">
        <v>239</v>
      </c>
      <c r="P37" s="5">
        <v>17</v>
      </c>
      <c r="Q37" s="1" t="s">
        <v>20</v>
      </c>
      <c r="S37" s="4">
        <v>33</v>
      </c>
      <c r="T37" s="89" t="s">
        <v>17</v>
      </c>
      <c r="U37" s="2" t="s">
        <v>215</v>
      </c>
      <c r="V37" s="5">
        <v>6</v>
      </c>
      <c r="W37" s="1" t="s">
        <v>20</v>
      </c>
      <c r="Y37" s="4" t="s">
        <v>226</v>
      </c>
      <c r="Z37" s="89" t="s">
        <v>226</v>
      </c>
      <c r="AA37" s="2" t="s">
        <v>212</v>
      </c>
      <c r="AB37" s="5">
        <v>2</v>
      </c>
      <c r="AC37" s="1" t="s">
        <v>20</v>
      </c>
      <c r="AE37" s="4" t="s">
        <v>226</v>
      </c>
      <c r="AF37" s="89" t="s">
        <v>226</v>
      </c>
      <c r="AG37" s="2" t="s">
        <v>212</v>
      </c>
      <c r="AH37" s="5">
        <v>2</v>
      </c>
      <c r="AI37" s="1" t="s">
        <v>20</v>
      </c>
      <c r="AK37" s="4" t="s">
        <v>226</v>
      </c>
      <c r="AL37" s="89" t="s">
        <v>226</v>
      </c>
      <c r="AM37" s="2" t="s">
        <v>241</v>
      </c>
      <c r="AN37" s="5">
        <v>21</v>
      </c>
      <c r="AO37" s="1" t="s">
        <v>20</v>
      </c>
      <c r="AQ37" s="4">
        <v>33</v>
      </c>
      <c r="AR37" s="89" t="s">
        <v>17</v>
      </c>
      <c r="AS37" s="2" t="s">
        <v>230</v>
      </c>
      <c r="AT37" s="5">
        <v>13</v>
      </c>
      <c r="AU37" s="1" t="s">
        <v>20</v>
      </c>
      <c r="AW37" s="4">
        <v>33</v>
      </c>
      <c r="AX37" s="89" t="s">
        <v>17</v>
      </c>
      <c r="AY37" s="2" t="s">
        <v>215</v>
      </c>
      <c r="AZ37" s="5">
        <v>12</v>
      </c>
      <c r="BA37" s="1" t="s">
        <v>20</v>
      </c>
      <c r="BC37" s="4" t="s">
        <v>226</v>
      </c>
      <c r="BD37" s="89" t="s">
        <v>226</v>
      </c>
      <c r="BE37" s="2" t="s">
        <v>227</v>
      </c>
      <c r="BF37" s="5">
        <v>17</v>
      </c>
      <c r="BG37" s="1" t="s">
        <v>20</v>
      </c>
      <c r="BI37" s="4" t="s">
        <v>226</v>
      </c>
      <c r="BJ37" s="89" t="s">
        <v>226</v>
      </c>
      <c r="BK37" s="2" t="s">
        <v>229</v>
      </c>
      <c r="BL37" s="5">
        <v>26</v>
      </c>
      <c r="BM37" s="1" t="s">
        <v>20</v>
      </c>
      <c r="BO37" s="4">
        <v>33</v>
      </c>
      <c r="BP37" s="89" t="s">
        <v>17</v>
      </c>
      <c r="BQ37" s="2" t="s">
        <v>218</v>
      </c>
      <c r="BR37" s="5">
        <v>2</v>
      </c>
      <c r="BS37" s="1" t="s">
        <v>20</v>
      </c>
      <c r="BU37" s="4">
        <v>33</v>
      </c>
      <c r="BV37" s="89" t="s">
        <v>17</v>
      </c>
      <c r="BW37" s="2" t="s">
        <v>230</v>
      </c>
      <c r="BX37" s="5">
        <v>8</v>
      </c>
      <c r="BY37" s="135" t="s">
        <v>216</v>
      </c>
      <c r="CA37" s="4" t="s">
        <v>226</v>
      </c>
      <c r="CB37" s="89" t="s">
        <v>226</v>
      </c>
      <c r="CC37" s="2" t="s">
        <v>232</v>
      </c>
      <c r="CD37" s="5">
        <v>4</v>
      </c>
      <c r="CE37" s="135" t="s">
        <v>217</v>
      </c>
      <c r="CG37" s="4" t="s">
        <v>226</v>
      </c>
      <c r="CH37" s="89" t="s">
        <v>226</v>
      </c>
      <c r="CI37" s="2" t="s">
        <v>212</v>
      </c>
      <c r="CJ37" s="5">
        <v>1</v>
      </c>
      <c r="CK37" s="135" t="s">
        <v>219</v>
      </c>
      <c r="CM37" s="4" t="s">
        <v>226</v>
      </c>
      <c r="CN37" s="89" t="s">
        <v>226</v>
      </c>
      <c r="CO37" s="2" t="s">
        <v>229</v>
      </c>
      <c r="CP37" s="136">
        <v>0</v>
      </c>
      <c r="CQ37" s="135" t="s">
        <v>221</v>
      </c>
      <c r="CS37" s="4" t="s">
        <v>226</v>
      </c>
      <c r="CT37" s="89" t="s">
        <v>226</v>
      </c>
      <c r="CU37" s="2" t="s">
        <v>229</v>
      </c>
      <c r="CV37" s="5" t="s">
        <v>249</v>
      </c>
      <c r="CZ37" s="89"/>
      <c r="DB37" s="5"/>
    </row>
    <row r="38" spans="1:106" ht="13.5" customHeight="1">
      <c r="A38" s="4">
        <v>34</v>
      </c>
      <c r="B38" s="89" t="s">
        <v>17</v>
      </c>
      <c r="C38" s="2" t="s">
        <v>244</v>
      </c>
      <c r="D38" s="5">
        <v>109</v>
      </c>
      <c r="E38" s="1" t="s">
        <v>20</v>
      </c>
      <c r="G38" s="4">
        <v>34</v>
      </c>
      <c r="H38" s="89" t="s">
        <v>17</v>
      </c>
      <c r="I38" s="2" t="s">
        <v>243</v>
      </c>
      <c r="J38" s="5">
        <v>50</v>
      </c>
      <c r="K38" s="1" t="s">
        <v>20</v>
      </c>
      <c r="M38" s="4">
        <v>34</v>
      </c>
      <c r="N38" s="89" t="s">
        <v>17</v>
      </c>
      <c r="O38" s="2" t="s">
        <v>212</v>
      </c>
      <c r="P38" s="5">
        <v>8</v>
      </c>
      <c r="Q38" s="1" t="s">
        <v>20</v>
      </c>
      <c r="S38" s="4">
        <v>34</v>
      </c>
      <c r="T38" s="89" t="s">
        <v>17</v>
      </c>
      <c r="U38" s="2" t="s">
        <v>218</v>
      </c>
      <c r="V38" s="5">
        <v>4</v>
      </c>
      <c r="W38" s="1" t="s">
        <v>20</v>
      </c>
      <c r="Y38" s="4">
        <v>34</v>
      </c>
      <c r="Z38" s="89" t="s">
        <v>17</v>
      </c>
      <c r="AA38" s="2" t="s">
        <v>218</v>
      </c>
      <c r="AB38" s="5">
        <v>0</v>
      </c>
      <c r="AC38" s="1" t="s">
        <v>20</v>
      </c>
      <c r="AE38" s="4" t="s">
        <v>226</v>
      </c>
      <c r="AF38" s="89" t="s">
        <v>226</v>
      </c>
      <c r="AG38" s="2" t="s">
        <v>246</v>
      </c>
      <c r="AH38" s="5">
        <v>2</v>
      </c>
      <c r="AI38" s="1" t="s">
        <v>20</v>
      </c>
      <c r="AK38" s="4">
        <v>34</v>
      </c>
      <c r="AL38" s="89" t="s">
        <v>17</v>
      </c>
      <c r="AM38" s="2" t="s">
        <v>229</v>
      </c>
      <c r="AN38" s="5">
        <v>20</v>
      </c>
      <c r="AO38" s="1" t="s">
        <v>20</v>
      </c>
      <c r="AQ38" s="4" t="s">
        <v>226</v>
      </c>
      <c r="AR38" s="89" t="s">
        <v>226</v>
      </c>
      <c r="AS38" s="2" t="s">
        <v>243</v>
      </c>
      <c r="AT38" s="5">
        <v>13</v>
      </c>
      <c r="AU38" s="1" t="s">
        <v>20</v>
      </c>
      <c r="AW38" s="4">
        <v>34</v>
      </c>
      <c r="AX38" s="89" t="s">
        <v>17</v>
      </c>
      <c r="AY38" s="2" t="s">
        <v>222</v>
      </c>
      <c r="AZ38" s="5">
        <v>10</v>
      </c>
      <c r="BA38" s="1" t="s">
        <v>20</v>
      </c>
      <c r="BC38" s="4">
        <v>34</v>
      </c>
      <c r="BD38" s="89" t="s">
        <v>17</v>
      </c>
      <c r="BE38" s="2" t="s">
        <v>215</v>
      </c>
      <c r="BF38" s="5">
        <v>15</v>
      </c>
      <c r="BG38" s="1" t="s">
        <v>20</v>
      </c>
      <c r="BI38" s="4">
        <v>34</v>
      </c>
      <c r="BJ38" s="89" t="s">
        <v>17</v>
      </c>
      <c r="BK38" s="2" t="s">
        <v>241</v>
      </c>
      <c r="BL38" s="5">
        <v>25</v>
      </c>
      <c r="BM38" s="1" t="s">
        <v>20</v>
      </c>
      <c r="BO38" s="4" t="s">
        <v>226</v>
      </c>
      <c r="BP38" s="89" t="s">
        <v>226</v>
      </c>
      <c r="BQ38" s="2" t="s">
        <v>244</v>
      </c>
      <c r="BR38" s="5">
        <v>2</v>
      </c>
      <c r="BS38" s="1" t="s">
        <v>20</v>
      </c>
      <c r="BU38" s="4" t="s">
        <v>226</v>
      </c>
      <c r="BV38" s="89" t="s">
        <v>226</v>
      </c>
      <c r="BW38" s="2" t="s">
        <v>234</v>
      </c>
      <c r="BX38" s="5">
        <v>8</v>
      </c>
      <c r="BY38" s="135" t="s">
        <v>216</v>
      </c>
      <c r="CA38" s="4">
        <v>34</v>
      </c>
      <c r="CB38" s="89" t="s">
        <v>17</v>
      </c>
      <c r="CC38" s="2" t="s">
        <v>237</v>
      </c>
      <c r="CD38" s="5">
        <v>3</v>
      </c>
      <c r="CE38" s="135" t="s">
        <v>217</v>
      </c>
      <c r="CG38" s="4" t="s">
        <v>226</v>
      </c>
      <c r="CH38" s="89" t="s">
        <v>226</v>
      </c>
      <c r="CI38" s="2" t="s">
        <v>241</v>
      </c>
      <c r="CJ38" s="5">
        <v>1</v>
      </c>
      <c r="CK38" s="135" t="s">
        <v>219</v>
      </c>
      <c r="CM38" s="4" t="s">
        <v>226</v>
      </c>
      <c r="CN38" s="89" t="s">
        <v>226</v>
      </c>
      <c r="CO38" s="2" t="s">
        <v>241</v>
      </c>
      <c r="CP38" s="136">
        <v>0</v>
      </c>
      <c r="CQ38" s="135" t="s">
        <v>221</v>
      </c>
      <c r="CS38" s="4" t="s">
        <v>226</v>
      </c>
      <c r="CT38" s="89" t="s">
        <v>226</v>
      </c>
      <c r="CU38" s="2" t="s">
        <v>241</v>
      </c>
      <c r="CV38" s="5" t="s">
        <v>249</v>
      </c>
      <c r="CZ38" s="89"/>
      <c r="DB38" s="5"/>
    </row>
    <row r="39" spans="1:106" ht="13.5" customHeight="1">
      <c r="A39" s="4">
        <v>35</v>
      </c>
      <c r="B39" s="89" t="s">
        <v>17</v>
      </c>
      <c r="C39" s="2" t="s">
        <v>218</v>
      </c>
      <c r="D39" s="5">
        <v>103</v>
      </c>
      <c r="E39" s="1" t="s">
        <v>20</v>
      </c>
      <c r="G39" s="4">
        <v>35</v>
      </c>
      <c r="H39" s="89" t="s">
        <v>17</v>
      </c>
      <c r="I39" s="2" t="s">
        <v>231</v>
      </c>
      <c r="J39" s="5">
        <v>48</v>
      </c>
      <c r="K39" s="1" t="s">
        <v>20</v>
      </c>
      <c r="M39" s="4">
        <v>35</v>
      </c>
      <c r="N39" s="89" t="s">
        <v>17</v>
      </c>
      <c r="O39" s="2" t="s">
        <v>218</v>
      </c>
      <c r="P39" s="5">
        <v>4</v>
      </c>
      <c r="Q39" s="1" t="s">
        <v>20</v>
      </c>
      <c r="S39" s="4" t="s">
        <v>226</v>
      </c>
      <c r="T39" s="89" t="s">
        <v>226</v>
      </c>
      <c r="U39" s="2" t="s">
        <v>212</v>
      </c>
      <c r="V39" s="5">
        <v>4</v>
      </c>
      <c r="W39" s="1" t="s">
        <v>20</v>
      </c>
      <c r="Y39" s="4" t="s">
        <v>226</v>
      </c>
      <c r="Z39" s="89" t="s">
        <v>226</v>
      </c>
      <c r="AA39" s="2" t="s">
        <v>229</v>
      </c>
      <c r="AB39" s="5">
        <v>0</v>
      </c>
      <c r="AC39" s="1" t="s">
        <v>20</v>
      </c>
      <c r="AE39" s="4">
        <v>35</v>
      </c>
      <c r="AF39" s="89" t="s">
        <v>17</v>
      </c>
      <c r="AG39" s="2" t="s">
        <v>218</v>
      </c>
      <c r="AH39" s="5">
        <v>0</v>
      </c>
      <c r="AI39" s="1" t="s">
        <v>20</v>
      </c>
      <c r="AK39" s="4">
        <v>35</v>
      </c>
      <c r="AL39" s="89" t="s">
        <v>17</v>
      </c>
      <c r="AM39" s="2" t="s">
        <v>237</v>
      </c>
      <c r="AN39" s="5">
        <v>18</v>
      </c>
      <c r="AO39" s="1" t="s">
        <v>20</v>
      </c>
      <c r="AQ39" s="4">
        <v>35</v>
      </c>
      <c r="AR39" s="89" t="s">
        <v>17</v>
      </c>
      <c r="AS39" s="2" t="s">
        <v>239</v>
      </c>
      <c r="AT39" s="5">
        <v>10</v>
      </c>
      <c r="AU39" s="1" t="s">
        <v>20</v>
      </c>
      <c r="AW39" s="4">
        <v>35</v>
      </c>
      <c r="AX39" s="89" t="s">
        <v>17</v>
      </c>
      <c r="AY39" s="2" t="s">
        <v>243</v>
      </c>
      <c r="AZ39" s="5">
        <v>8</v>
      </c>
      <c r="BA39" s="1" t="s">
        <v>20</v>
      </c>
      <c r="BC39" s="4">
        <v>35</v>
      </c>
      <c r="BD39" s="89" t="s">
        <v>17</v>
      </c>
      <c r="BE39" s="2" t="s">
        <v>209</v>
      </c>
      <c r="BF39" s="5">
        <v>10</v>
      </c>
      <c r="BG39" s="1" t="s">
        <v>20</v>
      </c>
      <c r="BI39" s="4">
        <v>35</v>
      </c>
      <c r="BJ39" s="89" t="s">
        <v>17</v>
      </c>
      <c r="BK39" s="2" t="s">
        <v>215</v>
      </c>
      <c r="BL39" s="5">
        <v>23</v>
      </c>
      <c r="BM39" s="1" t="s">
        <v>20</v>
      </c>
      <c r="BO39" s="4">
        <v>35</v>
      </c>
      <c r="BP39" s="89" t="s">
        <v>17</v>
      </c>
      <c r="BQ39" s="2" t="s">
        <v>235</v>
      </c>
      <c r="BR39" s="5">
        <v>1</v>
      </c>
      <c r="BS39" s="1" t="s">
        <v>20</v>
      </c>
      <c r="BU39" s="4" t="s">
        <v>226</v>
      </c>
      <c r="BV39" s="89" t="s">
        <v>226</v>
      </c>
      <c r="BW39" s="2" t="s">
        <v>244</v>
      </c>
      <c r="BX39" s="5">
        <v>8</v>
      </c>
      <c r="BY39" s="135" t="s">
        <v>216</v>
      </c>
      <c r="CA39" s="4" t="s">
        <v>226</v>
      </c>
      <c r="CB39" s="89" t="s">
        <v>226</v>
      </c>
      <c r="CC39" s="2" t="s">
        <v>208</v>
      </c>
      <c r="CD39" s="5">
        <v>3</v>
      </c>
      <c r="CE39" s="135" t="s">
        <v>217</v>
      </c>
      <c r="CG39" s="4" t="s">
        <v>226</v>
      </c>
      <c r="CH39" s="89" t="s">
        <v>226</v>
      </c>
      <c r="CI39" s="2" t="s">
        <v>232</v>
      </c>
      <c r="CJ39" s="5">
        <v>1</v>
      </c>
      <c r="CK39" s="135" t="s">
        <v>219</v>
      </c>
      <c r="CM39" s="4" t="s">
        <v>226</v>
      </c>
      <c r="CN39" s="89" t="s">
        <v>226</v>
      </c>
      <c r="CO39" s="2" t="s">
        <v>246</v>
      </c>
      <c r="CP39" s="136">
        <v>0</v>
      </c>
      <c r="CQ39" s="135" t="s">
        <v>221</v>
      </c>
      <c r="CS39" s="4" t="s">
        <v>226</v>
      </c>
      <c r="CT39" s="89" t="s">
        <v>226</v>
      </c>
      <c r="CU39" s="2" t="s">
        <v>246</v>
      </c>
      <c r="CV39" s="5" t="s">
        <v>249</v>
      </c>
      <c r="CZ39" s="89"/>
      <c r="DB39" s="5"/>
    </row>
    <row r="43" spans="1:106" ht="13.5" customHeight="1">
      <c r="D43" s="5"/>
      <c r="J43" s="5"/>
      <c r="P43" s="5"/>
      <c r="V43" s="5"/>
      <c r="AB43" s="5"/>
      <c r="AH43" s="5"/>
      <c r="AN43" s="5"/>
      <c r="AT43" s="5"/>
      <c r="AZ43" s="5"/>
      <c r="BF43" s="5"/>
      <c r="BL43" s="5"/>
      <c r="BR43" s="5"/>
      <c r="BX43" s="5"/>
      <c r="CD43" s="5"/>
      <c r="CJ43" s="5"/>
      <c r="CP43" s="5"/>
      <c r="CV43" s="5"/>
      <c r="DB43" s="5"/>
    </row>
    <row r="44" spans="1:106" ht="13.5" customHeight="1">
      <c r="D44" s="5"/>
      <c r="J44" s="5"/>
      <c r="P44" s="5"/>
      <c r="V44" s="5"/>
      <c r="AB44" s="5"/>
      <c r="AH44" s="5"/>
      <c r="AN44" s="5"/>
      <c r="AT44" s="5"/>
      <c r="AZ44" s="5"/>
      <c r="BF44" s="5"/>
      <c r="BL44" s="5"/>
      <c r="BR44" s="5"/>
      <c r="BX44" s="5"/>
      <c r="CD44" s="5"/>
      <c r="CJ44" s="5"/>
      <c r="CP44" s="5"/>
      <c r="CV44" s="5"/>
      <c r="DB44" s="5"/>
    </row>
    <row r="45" spans="1:106" ht="13.5" customHeight="1">
      <c r="D45" s="5"/>
      <c r="J45" s="5"/>
      <c r="P45" s="5"/>
      <c r="V45" s="5"/>
      <c r="AB45" s="5"/>
      <c r="AH45" s="5"/>
      <c r="AN45" s="5"/>
      <c r="AT45" s="5"/>
      <c r="AZ45" s="5"/>
      <c r="BF45" s="5"/>
      <c r="BL45" s="5"/>
      <c r="BR45" s="5"/>
      <c r="BX45" s="5"/>
      <c r="CD45" s="5"/>
      <c r="CJ45" s="5"/>
      <c r="CP45" s="5"/>
      <c r="CV45" s="5"/>
      <c r="DB45" s="5"/>
    </row>
    <row r="46" spans="1:106" ht="13.5" customHeight="1">
      <c r="D46" s="5"/>
      <c r="J46" s="5"/>
      <c r="P46" s="5"/>
      <c r="V46" s="5"/>
      <c r="AB46" s="5"/>
      <c r="AH46" s="5"/>
      <c r="AN46" s="5"/>
      <c r="AT46" s="5"/>
      <c r="AZ46" s="5"/>
      <c r="BF46" s="5"/>
      <c r="BL46" s="5"/>
      <c r="BR46" s="5"/>
      <c r="BX46" s="5"/>
      <c r="CD46" s="5"/>
      <c r="CJ46" s="5"/>
      <c r="CP46" s="5"/>
      <c r="CV46" s="5"/>
      <c r="DB46" s="5"/>
    </row>
    <row r="47" spans="1:106" ht="13.5" customHeight="1">
      <c r="D47" s="5"/>
      <c r="J47" s="5"/>
      <c r="P47" s="5"/>
      <c r="V47" s="5"/>
      <c r="AB47" s="5"/>
      <c r="AH47" s="5"/>
      <c r="AN47" s="5"/>
      <c r="AT47" s="5"/>
      <c r="AZ47" s="5"/>
      <c r="BF47" s="5"/>
      <c r="BL47" s="5"/>
      <c r="BR47" s="5"/>
      <c r="BX47" s="5"/>
      <c r="CD47" s="5"/>
      <c r="CJ47" s="5"/>
      <c r="CP47" s="5"/>
      <c r="CV47" s="5"/>
      <c r="DB47" s="5"/>
    </row>
    <row r="48" spans="1:106" ht="13.5" customHeight="1">
      <c r="D48" s="5"/>
      <c r="J48" s="5"/>
      <c r="P48" s="5"/>
      <c r="V48" s="5"/>
      <c r="AB48" s="5"/>
      <c r="AH48" s="5"/>
      <c r="AN48" s="5"/>
      <c r="AT48" s="5"/>
      <c r="AZ48" s="5"/>
      <c r="BF48" s="5"/>
      <c r="BL48" s="5"/>
      <c r="BR48" s="5"/>
      <c r="BX48" s="5"/>
      <c r="CD48" s="5"/>
      <c r="CJ48" s="5"/>
      <c r="CP48" s="5"/>
      <c r="CV48" s="5"/>
      <c r="DB48" s="5"/>
    </row>
    <row r="49" spans="4:106" ht="13.5" customHeight="1">
      <c r="D49" s="5"/>
      <c r="J49" s="5"/>
      <c r="P49" s="5"/>
      <c r="V49" s="5"/>
      <c r="AB49" s="5"/>
      <c r="AH49" s="5"/>
      <c r="AN49" s="5"/>
      <c r="AT49" s="5"/>
      <c r="AZ49" s="5"/>
      <c r="BF49" s="5"/>
      <c r="BL49" s="5"/>
      <c r="BR49" s="5"/>
      <c r="BX49" s="5"/>
      <c r="CD49" s="5"/>
      <c r="CJ49" s="5"/>
      <c r="CP49" s="5"/>
      <c r="CV49" s="5"/>
      <c r="DB49" s="5"/>
    </row>
    <row r="50" spans="4:106" ht="13.5" customHeight="1">
      <c r="D50" s="5"/>
      <c r="J50" s="5"/>
      <c r="P50" s="5"/>
      <c r="V50" s="5"/>
      <c r="AB50" s="5"/>
      <c r="AH50" s="5"/>
      <c r="AN50" s="5"/>
      <c r="AT50" s="5"/>
      <c r="AZ50" s="5"/>
      <c r="BF50" s="5"/>
      <c r="BL50" s="5"/>
      <c r="BR50" s="5"/>
      <c r="BX50" s="5"/>
      <c r="CD50" s="5"/>
      <c r="CJ50" s="5"/>
      <c r="CP50" s="5"/>
      <c r="CV50" s="5"/>
      <c r="DB50" s="5"/>
    </row>
    <row r="51" spans="4:106" ht="13.5" customHeight="1">
      <c r="D51" s="5"/>
      <c r="J51" s="5"/>
      <c r="P51" s="5"/>
      <c r="V51" s="5"/>
      <c r="AB51" s="5"/>
      <c r="AH51" s="5"/>
      <c r="AN51" s="5"/>
      <c r="AT51" s="5"/>
      <c r="AZ51" s="5"/>
      <c r="BF51" s="5"/>
      <c r="BL51" s="5"/>
      <c r="BR51" s="5"/>
      <c r="BX51" s="5"/>
      <c r="CD51" s="5"/>
      <c r="CJ51" s="5"/>
      <c r="CP51" s="5"/>
      <c r="CV51" s="5"/>
      <c r="DB51" s="5"/>
    </row>
    <row r="52" spans="4:106" ht="13.5" customHeight="1">
      <c r="D52" s="5"/>
      <c r="J52" s="5"/>
      <c r="P52" s="5"/>
      <c r="V52" s="5"/>
      <c r="AB52" s="5"/>
      <c r="AH52" s="5"/>
      <c r="AN52" s="5"/>
      <c r="AT52" s="5"/>
      <c r="AZ52" s="5"/>
      <c r="BF52" s="5"/>
      <c r="BL52" s="5"/>
      <c r="BR52" s="5"/>
      <c r="BX52" s="5"/>
      <c r="CD52" s="5"/>
      <c r="CJ52" s="5"/>
      <c r="CP52" s="5"/>
      <c r="CV52" s="5"/>
      <c r="DB52" s="5"/>
    </row>
    <row r="53" spans="4:106" ht="13.5" customHeight="1">
      <c r="D53" s="5"/>
      <c r="J53" s="5"/>
      <c r="P53" s="5"/>
      <c r="V53" s="5"/>
      <c r="AB53" s="5"/>
      <c r="AH53" s="5"/>
      <c r="AN53" s="5"/>
      <c r="AT53" s="5"/>
      <c r="AZ53" s="5"/>
      <c r="BF53" s="5"/>
      <c r="BL53" s="5"/>
      <c r="BR53" s="5"/>
      <c r="BX53" s="5"/>
      <c r="CD53" s="5"/>
      <c r="CJ53" s="5"/>
      <c r="CP53" s="5"/>
      <c r="CV53" s="5"/>
      <c r="DB53" s="5"/>
    </row>
    <row r="54" spans="4:106" ht="13.5" customHeight="1">
      <c r="D54" s="5"/>
      <c r="J54" s="5"/>
      <c r="P54" s="5"/>
      <c r="V54" s="5"/>
      <c r="AB54" s="5"/>
      <c r="AH54" s="5"/>
      <c r="AN54" s="5"/>
      <c r="AT54" s="5"/>
      <c r="AZ54" s="5"/>
      <c r="BF54" s="5"/>
      <c r="BL54" s="5"/>
      <c r="BR54" s="5"/>
      <c r="BX54" s="5"/>
      <c r="CD54" s="5"/>
      <c r="CJ54" s="5"/>
      <c r="CP54" s="5"/>
      <c r="CV54" s="5"/>
      <c r="DB54" s="5"/>
    </row>
    <row r="55" spans="4:106" ht="13.5" customHeight="1">
      <c r="D55" s="5"/>
      <c r="J55" s="5"/>
      <c r="P55" s="5"/>
      <c r="V55" s="5"/>
      <c r="AB55" s="5"/>
      <c r="AH55" s="5"/>
      <c r="AN55" s="5"/>
      <c r="AT55" s="5"/>
      <c r="AZ55" s="5"/>
      <c r="BF55" s="5"/>
      <c r="BL55" s="5"/>
      <c r="BR55" s="5"/>
      <c r="BX55" s="5"/>
      <c r="CD55" s="5"/>
      <c r="CJ55" s="5"/>
      <c r="CP55" s="5"/>
      <c r="CV55" s="5"/>
      <c r="DB55" s="5"/>
    </row>
    <row r="56" spans="4:106" ht="13.5" customHeight="1">
      <c r="D56" s="5"/>
      <c r="J56" s="5"/>
      <c r="P56" s="5"/>
      <c r="V56" s="5"/>
      <c r="AB56" s="5"/>
      <c r="AH56" s="5"/>
      <c r="AN56" s="5"/>
      <c r="AT56" s="5"/>
      <c r="AZ56" s="5"/>
      <c r="BF56" s="5"/>
      <c r="BL56" s="5"/>
      <c r="BR56" s="5"/>
      <c r="BX56" s="5"/>
      <c r="CD56" s="5"/>
      <c r="CJ56" s="5"/>
      <c r="CP56" s="5"/>
      <c r="CV56" s="5"/>
      <c r="DB56" s="5"/>
    </row>
    <row r="57" spans="4:106" ht="13.5" customHeight="1">
      <c r="D57" s="5"/>
      <c r="J57" s="5"/>
      <c r="P57" s="5"/>
      <c r="V57" s="5"/>
      <c r="AB57" s="5"/>
      <c r="AH57" s="5"/>
      <c r="AN57" s="5"/>
      <c r="AT57" s="5"/>
      <c r="AZ57" s="5"/>
      <c r="BF57" s="5"/>
      <c r="BL57" s="5"/>
      <c r="BR57" s="5"/>
      <c r="BX57" s="5"/>
      <c r="CD57" s="5"/>
      <c r="CJ57" s="5"/>
      <c r="CP57" s="5"/>
      <c r="CV57" s="5"/>
      <c r="DB57" s="5"/>
    </row>
    <row r="58" spans="4:106" ht="13.5" customHeight="1">
      <c r="D58" s="5"/>
      <c r="J58" s="5"/>
      <c r="P58" s="5"/>
      <c r="V58" s="5"/>
      <c r="AB58" s="5"/>
      <c r="AH58" s="5"/>
      <c r="AN58" s="5"/>
      <c r="AT58" s="5"/>
      <c r="AZ58" s="5"/>
      <c r="BF58" s="5"/>
      <c r="BL58" s="5"/>
      <c r="BR58" s="5"/>
      <c r="BX58" s="5"/>
      <c r="CD58" s="5"/>
      <c r="CJ58" s="5"/>
      <c r="CP58" s="5"/>
      <c r="CV58" s="5"/>
      <c r="DB58" s="5"/>
    </row>
    <row r="59" spans="4:106" ht="13.5" customHeight="1">
      <c r="D59" s="5"/>
      <c r="J59" s="5"/>
      <c r="P59" s="5"/>
      <c r="V59" s="5"/>
      <c r="AB59" s="5"/>
      <c r="AH59" s="5"/>
      <c r="AN59" s="5"/>
      <c r="AT59" s="5"/>
      <c r="AZ59" s="5"/>
      <c r="BF59" s="5"/>
      <c r="BL59" s="5"/>
      <c r="BR59" s="5"/>
      <c r="BX59" s="5"/>
      <c r="CD59" s="5"/>
      <c r="CJ59" s="5"/>
      <c r="CP59" s="5"/>
      <c r="CV59" s="5"/>
      <c r="DB59" s="5"/>
    </row>
    <row r="60" spans="4:106" ht="13.5" customHeight="1">
      <c r="D60" s="5"/>
      <c r="J60" s="5"/>
      <c r="P60" s="5"/>
      <c r="V60" s="5"/>
      <c r="AB60" s="5"/>
      <c r="AH60" s="5"/>
      <c r="AN60" s="5"/>
      <c r="AT60" s="5"/>
      <c r="AZ60" s="5"/>
      <c r="BF60" s="5"/>
      <c r="BL60" s="5"/>
      <c r="BR60" s="5"/>
      <c r="BX60" s="5"/>
      <c r="CD60" s="5"/>
      <c r="CJ60" s="5"/>
      <c r="CP60" s="5"/>
      <c r="CV60" s="5"/>
      <c r="DB60" s="5"/>
    </row>
    <row r="61" spans="4:106" ht="13.5" customHeight="1">
      <c r="D61" s="5"/>
      <c r="J61" s="5"/>
      <c r="P61" s="5"/>
      <c r="V61" s="5"/>
      <c r="AB61" s="5"/>
      <c r="AH61" s="5"/>
      <c r="AN61" s="5"/>
      <c r="AT61" s="5"/>
      <c r="AZ61" s="5"/>
      <c r="BF61" s="5"/>
      <c r="BL61" s="5"/>
      <c r="BR61" s="5"/>
      <c r="BX61" s="5"/>
      <c r="CD61" s="5"/>
      <c r="CJ61" s="5"/>
      <c r="CP61" s="5"/>
      <c r="CV61" s="5"/>
      <c r="DB61" s="5"/>
    </row>
    <row r="62" spans="4:106" ht="13.5" customHeight="1">
      <c r="D62" s="5"/>
      <c r="J62" s="5"/>
      <c r="P62" s="5"/>
      <c r="V62" s="5"/>
      <c r="AB62" s="5"/>
      <c r="AH62" s="5"/>
      <c r="AN62" s="5"/>
      <c r="AT62" s="5"/>
      <c r="AZ62" s="5"/>
      <c r="BF62" s="5"/>
      <c r="BL62" s="5"/>
      <c r="BR62" s="5"/>
      <c r="BX62" s="5"/>
      <c r="CD62" s="5"/>
      <c r="CJ62" s="5"/>
      <c r="CP62" s="5"/>
      <c r="CV62" s="5"/>
      <c r="DB62" s="5"/>
    </row>
    <row r="63" spans="4:106" ht="13.5" customHeight="1">
      <c r="D63" s="5"/>
      <c r="J63" s="5"/>
      <c r="P63" s="5"/>
      <c r="V63" s="5"/>
      <c r="AB63" s="5"/>
      <c r="AH63" s="5"/>
      <c r="AN63" s="5"/>
      <c r="AT63" s="5"/>
      <c r="AZ63" s="5"/>
      <c r="BF63" s="5"/>
      <c r="BL63" s="5"/>
      <c r="BR63" s="5"/>
      <c r="BX63" s="5"/>
      <c r="CD63" s="5"/>
      <c r="CJ63" s="5"/>
      <c r="CP63" s="5"/>
      <c r="CV63" s="5"/>
      <c r="DB63" s="5"/>
    </row>
    <row r="64" spans="4:106" ht="13.5" customHeight="1">
      <c r="D64" s="5"/>
      <c r="J64" s="5"/>
      <c r="P64" s="5"/>
      <c r="V64" s="5"/>
      <c r="AB64" s="5"/>
      <c r="AH64" s="5"/>
      <c r="AN64" s="5"/>
      <c r="AT64" s="5"/>
      <c r="AZ64" s="5"/>
      <c r="BF64" s="5"/>
      <c r="BL64" s="5"/>
      <c r="BR64" s="5"/>
      <c r="BX64" s="5"/>
      <c r="CD64" s="5"/>
      <c r="CJ64" s="5"/>
      <c r="CP64" s="5"/>
      <c r="CV64" s="5"/>
      <c r="DB64" s="5"/>
    </row>
    <row r="65" spans="4:106" ht="13.5" customHeight="1">
      <c r="D65" s="5"/>
      <c r="J65" s="5"/>
      <c r="P65" s="5"/>
      <c r="V65" s="5"/>
      <c r="AB65" s="5"/>
      <c r="AH65" s="5"/>
      <c r="AN65" s="5"/>
      <c r="AT65" s="5"/>
      <c r="AZ65" s="5"/>
      <c r="BF65" s="5"/>
      <c r="BL65" s="5"/>
      <c r="BR65" s="5"/>
      <c r="BX65" s="5"/>
      <c r="CD65" s="5"/>
      <c r="CJ65" s="5"/>
      <c r="CP65" s="5"/>
      <c r="CV65" s="5"/>
      <c r="DB65" s="5"/>
    </row>
    <row r="66" spans="4:106" ht="13.5" customHeight="1">
      <c r="D66" s="5"/>
      <c r="J66" s="5"/>
      <c r="P66" s="5"/>
      <c r="V66" s="5"/>
      <c r="AB66" s="5"/>
      <c r="AH66" s="5"/>
      <c r="AN66" s="5"/>
      <c r="AT66" s="5"/>
      <c r="AZ66" s="5"/>
      <c r="BF66" s="5"/>
      <c r="BL66" s="5"/>
      <c r="BR66" s="5"/>
      <c r="BX66" s="5"/>
      <c r="CD66" s="5"/>
      <c r="CJ66" s="5"/>
      <c r="CP66" s="5"/>
      <c r="CV66" s="5"/>
      <c r="DB66" s="5"/>
    </row>
    <row r="67" spans="4:106" ht="13.5" customHeight="1">
      <c r="D67" s="5"/>
      <c r="J67" s="5"/>
      <c r="P67" s="5"/>
      <c r="V67" s="5"/>
      <c r="AB67" s="5"/>
      <c r="AH67" s="5"/>
      <c r="AN67" s="5"/>
      <c r="AT67" s="5"/>
      <c r="AZ67" s="5"/>
      <c r="BF67" s="5"/>
      <c r="BL67" s="5"/>
      <c r="BR67" s="5"/>
      <c r="BX67" s="5"/>
      <c r="CD67" s="5"/>
      <c r="CJ67" s="5"/>
      <c r="CP67" s="5"/>
      <c r="CV67" s="5"/>
      <c r="DB67" s="5"/>
    </row>
    <row r="68" spans="4:106" ht="13.5" customHeight="1">
      <c r="D68" s="5"/>
      <c r="J68" s="5"/>
      <c r="P68" s="5"/>
      <c r="V68" s="5"/>
      <c r="AB68" s="5"/>
      <c r="AH68" s="5"/>
      <c r="AN68" s="5"/>
      <c r="AT68" s="5"/>
      <c r="AZ68" s="5"/>
      <c r="BF68" s="5"/>
      <c r="BL68" s="5"/>
      <c r="BR68" s="5"/>
      <c r="BX68" s="5"/>
      <c r="CD68" s="5"/>
      <c r="CJ68" s="5"/>
      <c r="CP68" s="5"/>
      <c r="CV68" s="5"/>
      <c r="DB68" s="5"/>
    </row>
    <row r="69" spans="4:106" ht="13.5" customHeight="1">
      <c r="D69" s="5"/>
      <c r="J69" s="5"/>
      <c r="P69" s="5"/>
      <c r="V69" s="5"/>
      <c r="AB69" s="5"/>
      <c r="AH69" s="5"/>
      <c r="AN69" s="5"/>
      <c r="AT69" s="5"/>
      <c r="AZ69" s="5"/>
      <c r="BF69" s="5"/>
      <c r="BL69" s="5"/>
      <c r="BR69" s="5"/>
      <c r="BX69" s="5"/>
      <c r="CD69" s="5"/>
      <c r="CJ69" s="5"/>
      <c r="CP69" s="5"/>
      <c r="CV69" s="5"/>
      <c r="DB69" s="5"/>
    </row>
    <row r="70" spans="4:106" ht="13.5" customHeight="1">
      <c r="D70" s="5"/>
      <c r="J70" s="5"/>
      <c r="P70" s="5"/>
      <c r="V70" s="5"/>
      <c r="AB70" s="5"/>
      <c r="AH70" s="5"/>
      <c r="AN70" s="5"/>
      <c r="AT70" s="5"/>
      <c r="AZ70" s="5"/>
      <c r="BF70" s="5"/>
      <c r="BL70" s="5"/>
      <c r="BR70" s="5"/>
      <c r="BX70" s="5"/>
      <c r="CD70" s="5"/>
      <c r="CJ70" s="5"/>
      <c r="CP70" s="5"/>
      <c r="CV70" s="5"/>
      <c r="DB70" s="5"/>
    </row>
    <row r="71" spans="4:106" ht="13.5" customHeight="1">
      <c r="D71" s="5"/>
      <c r="J71" s="5"/>
      <c r="P71" s="5"/>
      <c r="V71" s="5"/>
      <c r="AB71" s="5"/>
      <c r="AH71" s="5"/>
      <c r="AN71" s="5"/>
      <c r="AT71" s="5"/>
      <c r="AZ71" s="5"/>
      <c r="BF71" s="5"/>
      <c r="BL71" s="5"/>
      <c r="BR71" s="5"/>
      <c r="BX71" s="5"/>
      <c r="CD71" s="5"/>
      <c r="CJ71" s="5"/>
      <c r="CP71" s="5"/>
      <c r="CV71" s="5"/>
      <c r="DB71" s="5"/>
    </row>
    <row r="72" spans="4:106" ht="13.5" customHeight="1">
      <c r="D72" s="5"/>
      <c r="J72" s="5"/>
      <c r="P72" s="5"/>
      <c r="V72" s="5"/>
      <c r="AB72" s="5"/>
      <c r="AH72" s="5"/>
      <c r="AN72" s="5"/>
      <c r="AT72" s="5"/>
      <c r="AZ72" s="5"/>
      <c r="BF72" s="5"/>
      <c r="BL72" s="5"/>
      <c r="BR72" s="5"/>
      <c r="BX72" s="5"/>
      <c r="CD72" s="5"/>
      <c r="CJ72" s="5"/>
      <c r="CP72" s="5"/>
      <c r="CV72" s="5"/>
      <c r="DB72" s="5"/>
    </row>
    <row r="73" spans="4:106" ht="13.5" customHeight="1">
      <c r="D73" s="5"/>
      <c r="J73" s="5"/>
      <c r="P73" s="5"/>
      <c r="V73" s="5"/>
      <c r="AB73" s="5"/>
      <c r="AH73" s="5"/>
      <c r="AN73" s="5"/>
      <c r="AT73" s="5"/>
      <c r="AZ73" s="5"/>
      <c r="BF73" s="5"/>
      <c r="BL73" s="5"/>
      <c r="BR73" s="5"/>
      <c r="BX73" s="5"/>
      <c r="CD73" s="5"/>
      <c r="CJ73" s="5"/>
      <c r="CP73" s="5"/>
      <c r="CV73" s="5"/>
      <c r="DB73" s="5"/>
    </row>
    <row r="74" spans="4:106" ht="13.5" customHeight="1">
      <c r="D74" s="5"/>
      <c r="J74" s="5"/>
      <c r="P74" s="5"/>
      <c r="V74" s="5"/>
      <c r="AB74" s="5"/>
      <c r="AH74" s="5"/>
      <c r="AN74" s="5"/>
      <c r="AT74" s="5"/>
      <c r="AZ74" s="5"/>
      <c r="BF74" s="5"/>
      <c r="BL74" s="5"/>
      <c r="BR74" s="5"/>
      <c r="BX74" s="5"/>
      <c r="CD74" s="5"/>
      <c r="CJ74" s="5"/>
      <c r="CP74" s="5"/>
      <c r="CV74" s="5"/>
      <c r="DB74" s="5"/>
    </row>
    <row r="75" spans="4:106" ht="13.5" customHeight="1">
      <c r="D75" s="5"/>
      <c r="J75" s="5"/>
      <c r="P75" s="5"/>
      <c r="V75" s="5"/>
      <c r="AB75" s="5"/>
      <c r="AH75" s="5"/>
      <c r="AN75" s="5"/>
      <c r="AT75" s="5"/>
      <c r="AZ75" s="5"/>
      <c r="BF75" s="5"/>
      <c r="BL75" s="5"/>
      <c r="BR75" s="5"/>
      <c r="BX75" s="5"/>
      <c r="CD75" s="5"/>
      <c r="CJ75" s="5"/>
      <c r="CP75" s="5"/>
      <c r="CV75" s="5"/>
      <c r="DB75" s="5"/>
    </row>
    <row r="76" spans="4:106" ht="13.5" customHeight="1">
      <c r="D76" s="5"/>
      <c r="J76" s="5"/>
      <c r="P76" s="5"/>
      <c r="V76" s="5"/>
      <c r="AB76" s="5"/>
      <c r="AH76" s="5"/>
      <c r="AN76" s="5"/>
      <c r="AT76" s="5"/>
      <c r="AZ76" s="5"/>
      <c r="BF76" s="5"/>
      <c r="BL76" s="5"/>
      <c r="BR76" s="5"/>
      <c r="BX76" s="5"/>
      <c r="CD76" s="5"/>
      <c r="CJ76" s="5"/>
      <c r="CP76" s="5"/>
      <c r="CV76" s="5"/>
      <c r="DB76" s="5"/>
    </row>
    <row r="77" spans="4:106" ht="13.5" customHeight="1">
      <c r="D77" s="5"/>
      <c r="J77" s="5"/>
      <c r="P77" s="5"/>
      <c r="V77" s="5"/>
      <c r="AB77" s="5"/>
      <c r="AH77" s="5"/>
      <c r="AN77" s="5"/>
      <c r="AT77" s="5"/>
      <c r="AZ77" s="5"/>
      <c r="BF77" s="5"/>
      <c r="BL77" s="5"/>
      <c r="BR77" s="5"/>
      <c r="BX77" s="5"/>
      <c r="CD77" s="5"/>
      <c r="CJ77" s="5"/>
      <c r="CP77" s="5"/>
      <c r="CV77" s="5"/>
      <c r="DB77" s="5"/>
    </row>
    <row r="78" spans="4:106" ht="13.5" customHeight="1">
      <c r="D78" s="5"/>
      <c r="J78" s="5"/>
      <c r="P78" s="5"/>
      <c r="V78" s="5"/>
      <c r="AB78" s="5"/>
      <c r="AH78" s="5"/>
      <c r="AN78" s="5"/>
      <c r="AT78" s="5"/>
      <c r="AZ78" s="5"/>
      <c r="BF78" s="5"/>
      <c r="BL78" s="5"/>
      <c r="BR78" s="5"/>
      <c r="BX78" s="5"/>
      <c r="CD78" s="5"/>
      <c r="CJ78" s="5"/>
      <c r="CP78" s="5"/>
      <c r="CV78" s="5"/>
      <c r="DB78" s="5"/>
    </row>
    <row r="79" spans="4:106" ht="13.5" customHeight="1">
      <c r="D79" s="5"/>
      <c r="J79" s="5"/>
      <c r="P79" s="5"/>
      <c r="V79" s="5"/>
      <c r="AB79" s="5"/>
      <c r="AH79" s="5"/>
      <c r="AN79" s="5"/>
      <c r="AT79" s="5"/>
      <c r="AZ79" s="5"/>
      <c r="BF79" s="5"/>
      <c r="BL79" s="5"/>
      <c r="BR79" s="5"/>
      <c r="BX79" s="5"/>
      <c r="CD79" s="5"/>
      <c r="CJ79" s="5"/>
      <c r="CP79" s="5"/>
      <c r="CV79" s="5"/>
      <c r="DB79" s="5"/>
    </row>
  </sheetData>
  <mergeCells count="18">
    <mergeCell ref="A3:E3"/>
    <mergeCell ref="G3:K3"/>
    <mergeCell ref="M3:Q3"/>
    <mergeCell ref="S3:W3"/>
    <mergeCell ref="Y3:AC3"/>
    <mergeCell ref="AE3:AI3"/>
    <mergeCell ref="AK3:AO3"/>
    <mergeCell ref="AQ3:AU3"/>
    <mergeCell ref="AW3:BA3"/>
    <mergeCell ref="BC3:BG3"/>
    <mergeCell ref="BI3:BM3"/>
    <mergeCell ref="CS3:CW3"/>
    <mergeCell ref="CY3:DC3"/>
    <mergeCell ref="BO3:BS3"/>
    <mergeCell ref="BU3:BY3"/>
    <mergeCell ref="CA3:CE3"/>
    <mergeCell ref="CG3:CK3"/>
    <mergeCell ref="CM3:CQ3"/>
  </mergeCells>
  <conditionalFormatting sqref="A5:XFD39">
    <cfRule type="cellIs" dxfId="53" priority="1" operator="equal">
      <formula>$C$1</formula>
    </cfRule>
  </conditionalFormatting>
  <dataValidations count="1">
    <dataValidation type="list" allowBlank="1" showInputMessage="1" showErrorMessage="1" sqref="C1">
      <formula1>$C$5:$C$39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Tippabgabe</vt:lpstr>
      <vt:lpstr>Stand (mit Foto)</vt:lpstr>
      <vt:lpstr>Punkte</vt:lpstr>
      <vt:lpstr>KO-Baum</vt:lpstr>
      <vt:lpstr>Div. Tabellen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Marcus</cp:lastModifiedBy>
  <cp:lastPrinted>2010-07-14T17:31:01Z</cp:lastPrinted>
  <dcterms:created xsi:type="dcterms:W3CDTF">1996-10-17T05:27:31Z</dcterms:created>
  <dcterms:modified xsi:type="dcterms:W3CDTF">2010-07-14T17:52:13Z</dcterms:modified>
</cp:coreProperties>
</file>